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46" i="1" l="1"/>
  <c r="I80" i="1"/>
  <c r="G146" i="1" l="1"/>
  <c r="H146" i="1"/>
  <c r="I146" i="1"/>
  <c r="J146" i="1"/>
  <c r="F70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G157" i="1" s="1"/>
  <c r="F156" i="1"/>
  <c r="B147" i="1"/>
  <c r="A147" i="1"/>
  <c r="L157" i="1"/>
  <c r="H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H80" i="1"/>
  <c r="G80" i="1"/>
  <c r="F80" i="1"/>
  <c r="B71" i="1"/>
  <c r="A71" i="1"/>
  <c r="L81" i="1"/>
  <c r="J70" i="1"/>
  <c r="I70" i="1"/>
  <c r="H70" i="1"/>
  <c r="G70" i="1"/>
  <c r="G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L196" i="1" l="1"/>
  <c r="F195" i="1"/>
  <c r="H195" i="1"/>
  <c r="G195" i="1"/>
  <c r="I195" i="1"/>
  <c r="J195" i="1"/>
  <c r="G138" i="1"/>
  <c r="H43" i="1"/>
  <c r="G43" i="1"/>
  <c r="I43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<sst xmlns="http://schemas.openxmlformats.org/spreadsheetml/2006/main" count="321" uniqueCount="131">
  <si>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</si>
  <si>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</si>
  <si>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</si>
  <si>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</si>
  <si>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</si>
  <si>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</si>
  <si>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</si>
  <si>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</si>
  <si>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</si>
  <si>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</si>
  <si>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</si>
  <si>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</si>
  <si>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</si>
  <si>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</si>
  <si>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</si>
  <si>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</si>
  <si>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</si>
  <si>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</si>
  <si>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</si>
  <si>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</si>
  <si>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</si>
  <si>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</si>
  <si>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</si>
  <si>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</si>
  <si>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</si>
  <si>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</si>
  <si>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</si>
  <si>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</si>
  <si>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</si>
  <si>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</si>
  <si>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</si>
  <si>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</si>
  <si>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</si>
  <si>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</si>
  <si>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</si>
  <si>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</si>
  <si>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</si>
  <si>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</si>
  <si>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</si>
  <si>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</si>
  <si>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</si>
  <si>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</si>
  <si>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</si>
  <si>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</si>
  <si>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</si>
  <si>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</si>
  <si>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</si>
  <si>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</si>
  <si>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</si>
  <si>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</si>
  <si>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</si>
  <si>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</si>
  <si>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</si>
  <si>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Компот из кураги</t>
  </si>
  <si>
    <t>512.1</t>
  </si>
  <si>
    <t>Запеканка из творога (с соусом)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</si>
  <si>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</si>
  <si>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</si>
  <si>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</si>
  <si>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</si>
  <si>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</si>
  <si>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</si>
  <si>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</si>
  <si>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</si>
  <si>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</si>
  <si>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</si>
  <si>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</si>
  <si>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</si>
  <si>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</si>
  <si>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</si>
  <si>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</si>
  <si>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</si>
  <si>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</si>
  <si>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</si>
  <si>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</si>
  <si>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</si>
  <si>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</si>
  <si>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</si>
  <si>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</si>
  <si>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</si>
  <si>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</si>
  <si>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</si>
  <si>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</si>
  <si>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</si>
  <si>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</si>
  <si>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</si>
  <si>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</si>
  <si>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</si>
  <si>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Омлет с брокколи</t>
  </si>
  <si>
    <t>Каша пшенная молочная жидкая</t>
  </si>
  <si>
    <t xml:space="preserve">Булочка дорожная </t>
  </si>
  <si>
    <t>Жаркое из птицы</t>
  </si>
  <si>
    <t>Рис отварной</t>
  </si>
  <si>
    <t>Чай яблочно-вишневый</t>
  </si>
  <si>
    <t>494.2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</si>
  <si>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</si>
  <si>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</si>
  <si>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</si>
  <si>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</si>
  <si>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</si>
  <si>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</si>
  <si>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</si>
  <si>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>Яблоко карамелизованное</t>
  </si>
  <si>
    <t>482.1</t>
  </si>
  <si>
    <t>Биточки рыбные с томатным соусом</t>
  </si>
  <si>
    <t>345.2/453</t>
  </si>
  <si>
    <t>Напиток  из вишни</t>
  </si>
  <si>
    <t>Масло сливочное</t>
  </si>
  <si>
    <t>Сыр твердый порциями</t>
  </si>
  <si>
    <t>Печенье</t>
  </si>
  <si>
    <t>кондитерское</t>
  </si>
  <si>
    <t>масло</t>
  </si>
  <si>
    <t>сыр</t>
  </si>
  <si>
    <t>Тефтели куриные с соусом Бешамель</t>
  </si>
  <si>
    <t>Булочка школьная</t>
  </si>
  <si>
    <t>Голубцы ленивые с томатным соусом</t>
  </si>
  <si>
    <t>372/453</t>
  </si>
  <si>
    <t xml:space="preserve">сыр </t>
  </si>
  <si>
    <t>390.4/435</t>
  </si>
  <si>
    <t>410.1/453</t>
  </si>
  <si>
    <t>Суп-лапша домашняя на курином бульоне</t>
  </si>
  <si>
    <t>157.1</t>
  </si>
  <si>
    <t>390.4/435.1</t>
  </si>
  <si>
    <t>Суп картофельный с бобовыми на мясном бульоне</t>
  </si>
  <si>
    <t>Щи из свежей капусты с картофелем на курином бульоне</t>
  </si>
  <si>
    <t>Чай ягодный</t>
  </si>
  <si>
    <t>494.4</t>
  </si>
  <si>
    <t>Фузилли  отварные с маслом</t>
  </si>
  <si>
    <t>МАОУ "ООШ № 91"</t>
  </si>
  <si>
    <t>Директор</t>
  </si>
  <si>
    <t>Голянова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</si>
</sst>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6" fillId="0" borderId="34" xfId="0" applyFont="1" applyBorder="1" applyAlignment="1">
      <alignment wrapText="1"/>
    </xf>
    <xf numFmtId="0" fontId="16" fillId="0" borderId="34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7" fillId="4" borderId="0" xfId="0" applyFont="1" applyFill="1" applyBorder="1"/>
    <xf numFmtId="0" fontId="7" fillId="4" borderId="25" xfId="0" applyFont="1" applyFill="1" applyBorder="1"/>
    <xf numFmtId="0" fontId="4" fillId="0" borderId="2" xfId="0" applyFont="1" applyFill="1" applyBorder="1" applyProtection="1">
      <protection locked="0"/>
    </xf>
    <xf numFmtId="0" fontId="16" fillId="0" borderId="34" xfId="1" applyFont="1" applyFill="1" applyBorder="1" applyAlignment="1">
      <alignment wrapText="1"/>
    </xf>
    <xf numFmtId="0" fontId="16" fillId="0" borderId="34" xfId="1" applyFont="1" applyFill="1" applyBorder="1" applyAlignment="1">
      <alignment horizontal="center"/>
    </xf>
    <xf numFmtId="2" fontId="16" fillId="0" borderId="34" xfId="1" applyNumberFormat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ont="1" applyFill="1" applyBorder="1" applyAlignment="1">
      <alignment shrinkToFit="1"/>
    </xf>
    <xf numFmtId="0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9" fillId="0" borderId="34" xfId="0" applyFont="1" applyFill="1" applyBorder="1" applyAlignment="1">
      <alignment wrapText="1"/>
    </xf>
    <xf numFmtId="0" fontId="19" fillId="0" borderId="34" xfId="0" applyFont="1" applyFill="1" applyBorder="1" applyAlignment="1">
      <alignment horizontal="center"/>
    </xf>
    <xf numFmtId="2" fontId="19" fillId="0" borderId="34" xfId="0" applyNumberFormat="1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5" fillId="4" borderId="2" xfId="0" applyFont="1" applyFill="1" applyBorder="1" applyProtection="1">
      <protection locked="0"/>
    </xf>
    <xf numFmtId="0" fontId="16" fillId="4" borderId="34" xfId="0" applyFont="1" applyFill="1" applyBorder="1" applyAlignment="1">
      <alignment wrapText="1"/>
    </xf>
    <xf numFmtId="0" fontId="16" fillId="4" borderId="34" xfId="0" applyFont="1" applyFill="1" applyBorder="1" applyAlignment="1">
      <alignment horizontal="center"/>
    </xf>
    <xf numFmtId="2" fontId="16" fillId="4" borderId="34" xfId="0" applyNumberFormat="1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9" fillId="0" borderId="3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17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100" sqref="N1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1" t="s">
        <v>128</v>
      </c>
      <c r="D1" s="152"/>
      <c r="E1" s="152"/>
      <c r="F1" s="12" t="s">
        <v>16</v>
      </c>
      <c r="G1" s="2" t="s">
        <v>17</v>
      </c>
      <c r="H1" s="153" t="s">
        <v>129</v>
      </c>
      <c r="I1" s="153"/>
      <c r="J1" s="153"/>
      <c r="K1" s="153"/>
    </row>
    <row r="2" spans="1:12" ht="18">
      <c r="A2" s="32" t="s">
        <v>6</v>
      </c>
      <c r="C2" s="2"/>
      <c r="G2" s="2" t="s">
        <v>18</v>
      </c>
      <c r="H2" s="153" t="s">
        <v>130</v>
      </c>
      <c r="I2" s="153"/>
      <c r="J2" s="153"/>
      <c r="K2" s="153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9</v>
      </c>
      <c r="I3" s="43">
        <v>1</v>
      </c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7" t="s">
        <v>39</v>
      </c>
      <c r="F6" s="48">
        <v>200</v>
      </c>
      <c r="G6" s="74">
        <v>5.34</v>
      </c>
      <c r="H6" s="74">
        <v>6.86</v>
      </c>
      <c r="I6" s="74">
        <v>27.28</v>
      </c>
      <c r="J6" s="74">
        <v>203.5</v>
      </c>
      <c r="K6" s="58">
        <v>260</v>
      </c>
      <c r="L6" s="49"/>
    </row>
    <row r="7" spans="1:12" ht="15">
      <c r="A7" s="21"/>
      <c r="B7" s="14"/>
      <c r="C7" s="11"/>
      <c r="D7" s="6"/>
      <c r="E7" s="37"/>
      <c r="F7" s="38"/>
      <c r="G7" s="88"/>
      <c r="H7" s="88"/>
      <c r="I7" s="88"/>
      <c r="J7" s="88"/>
      <c r="K7" s="39"/>
      <c r="L7" s="51"/>
    </row>
    <row r="8" spans="1:12" ht="15">
      <c r="A8" s="21"/>
      <c r="B8" s="14"/>
      <c r="C8" s="11"/>
      <c r="D8" s="7" t="s">
        <v>22</v>
      </c>
      <c r="E8" s="46" t="s">
        <v>125</v>
      </c>
      <c r="F8" s="50">
        <v>100</v>
      </c>
      <c r="G8" s="75">
        <v>0.22</v>
      </c>
      <c r="H8" s="75">
        <v>0.06</v>
      </c>
      <c r="I8" s="75">
        <v>7.2</v>
      </c>
      <c r="J8" s="75">
        <v>29.08</v>
      </c>
      <c r="K8" s="59" t="s">
        <v>126</v>
      </c>
      <c r="L8" s="51"/>
    </row>
    <row r="9" spans="1:12" ht="15">
      <c r="A9" s="21"/>
      <c r="B9" s="14"/>
      <c r="C9" s="11"/>
      <c r="D9" s="7" t="s">
        <v>23</v>
      </c>
      <c r="E9" s="37"/>
      <c r="F9" s="38"/>
      <c r="G9" s="88"/>
      <c r="H9" s="88"/>
      <c r="I9" s="88"/>
      <c r="J9" s="88"/>
      <c r="K9" s="39"/>
      <c r="L9" s="51"/>
    </row>
    <row r="10" spans="1:12" ht="15">
      <c r="A10" s="21"/>
      <c r="B10" s="14"/>
      <c r="C10" s="11"/>
      <c r="D10" s="7" t="s">
        <v>24</v>
      </c>
      <c r="E10" s="37"/>
      <c r="F10" s="38"/>
      <c r="G10" s="88"/>
      <c r="H10" s="88"/>
      <c r="I10" s="88"/>
      <c r="J10" s="88"/>
      <c r="K10" s="39"/>
      <c r="L10" s="51"/>
    </row>
    <row r="11" spans="1:12" ht="15">
      <c r="A11" s="21"/>
      <c r="B11" s="14"/>
      <c r="C11" s="11"/>
      <c r="D11" s="8" t="s">
        <v>21</v>
      </c>
      <c r="E11" s="46" t="s">
        <v>40</v>
      </c>
      <c r="F11" s="50">
        <v>200</v>
      </c>
      <c r="G11" s="75">
        <v>11.06</v>
      </c>
      <c r="H11" s="75">
        <v>10.02</v>
      </c>
      <c r="I11" s="75">
        <v>35.840000000000003</v>
      </c>
      <c r="J11" s="75">
        <v>254.24</v>
      </c>
      <c r="K11" s="59">
        <v>143</v>
      </c>
      <c r="L11" s="51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51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6">
        <v>73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51"/>
    </row>
    <row r="15" spans="1:12" ht="30">
      <c r="A15" s="21"/>
      <c r="B15" s="14"/>
      <c r="C15" s="11"/>
      <c r="D15" s="7" t="s">
        <v>27</v>
      </c>
      <c r="E15" s="52" t="s">
        <v>41</v>
      </c>
      <c r="F15" s="53">
        <v>200</v>
      </c>
      <c r="G15" s="75">
        <v>2.16</v>
      </c>
      <c r="H15" s="75">
        <v>2.2799999999999998</v>
      </c>
      <c r="I15" s="75">
        <v>15.06</v>
      </c>
      <c r="J15" s="85">
        <v>89</v>
      </c>
      <c r="K15" s="60">
        <v>147</v>
      </c>
      <c r="L15" s="51"/>
    </row>
    <row r="16" spans="1:12" ht="15">
      <c r="A16" s="21"/>
      <c r="B16" s="14"/>
      <c r="C16" s="11"/>
      <c r="D16" s="7" t="s">
        <v>28</v>
      </c>
      <c r="E16" s="52" t="s">
        <v>46</v>
      </c>
      <c r="F16" s="53">
        <v>110</v>
      </c>
      <c r="G16" s="75">
        <v>10.45</v>
      </c>
      <c r="H16" s="75">
        <v>13.8</v>
      </c>
      <c r="I16" s="75">
        <v>16.239999999999998</v>
      </c>
      <c r="J16" s="85">
        <v>246.83</v>
      </c>
      <c r="K16" s="61" t="s">
        <v>118</v>
      </c>
      <c r="L16" s="51"/>
    </row>
    <row r="17" spans="1:12" ht="15">
      <c r="A17" s="21"/>
      <c r="B17" s="14"/>
      <c r="C17" s="11"/>
      <c r="D17" s="7" t="s">
        <v>29</v>
      </c>
      <c r="E17" s="52" t="s">
        <v>42</v>
      </c>
      <c r="F17" s="53">
        <v>150</v>
      </c>
      <c r="G17" s="75">
        <v>7.64</v>
      </c>
      <c r="H17" s="75">
        <v>7.91</v>
      </c>
      <c r="I17" s="75">
        <v>38.85</v>
      </c>
      <c r="J17" s="85">
        <v>225.67</v>
      </c>
      <c r="K17" s="60">
        <v>237</v>
      </c>
      <c r="L17" s="51"/>
    </row>
    <row r="18" spans="1:12" ht="15">
      <c r="A18" s="21"/>
      <c r="B18" s="14"/>
      <c r="C18" s="11"/>
      <c r="D18" s="7" t="s">
        <v>30</v>
      </c>
      <c r="E18" s="52" t="s">
        <v>43</v>
      </c>
      <c r="F18" s="53">
        <v>200</v>
      </c>
      <c r="G18" s="75">
        <v>0.08</v>
      </c>
      <c r="H18" s="75">
        <v>0</v>
      </c>
      <c r="I18" s="75">
        <v>10.62</v>
      </c>
      <c r="J18" s="85">
        <v>40.44</v>
      </c>
      <c r="K18" s="60">
        <v>508</v>
      </c>
      <c r="L18" s="51"/>
    </row>
    <row r="19" spans="1:12" ht="15">
      <c r="A19" s="21"/>
      <c r="B19" s="14"/>
      <c r="C19" s="11"/>
      <c r="D19" s="7" t="s">
        <v>31</v>
      </c>
      <c r="E19" s="52" t="s">
        <v>44</v>
      </c>
      <c r="F19" s="53">
        <v>30</v>
      </c>
      <c r="G19" s="75">
        <v>1.98</v>
      </c>
      <c r="H19" s="75">
        <v>0.27</v>
      </c>
      <c r="I19" s="75">
        <v>11.4</v>
      </c>
      <c r="J19" s="85">
        <v>59.7</v>
      </c>
      <c r="K19" s="60"/>
      <c r="L19" s="51"/>
    </row>
    <row r="20" spans="1:12" ht="15">
      <c r="A20" s="21"/>
      <c r="B20" s="14"/>
      <c r="C20" s="11"/>
      <c r="D20" s="7" t="s">
        <v>32</v>
      </c>
      <c r="E20" s="52" t="s">
        <v>45</v>
      </c>
      <c r="F20" s="53">
        <v>30</v>
      </c>
      <c r="G20" s="75">
        <v>1.98</v>
      </c>
      <c r="H20" s="75">
        <v>0.36</v>
      </c>
      <c r="I20" s="75">
        <v>10.02</v>
      </c>
      <c r="J20" s="85">
        <v>52.2</v>
      </c>
      <c r="K20" s="60"/>
      <c r="L20" s="51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51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51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6">
        <v>73</v>
      </c>
    </row>
    <row r="24" spans="1:12" ht="15.75" thickBot="1">
      <c r="A24" s="27">
        <f>A6</f>
        <v>1</v>
      </c>
      <c r="B24" s="28">
        <f>B6</f>
        <v>1</v>
      </c>
      <c r="C24" s="154" t="s">
        <v>4</v>
      </c>
      <c r="D24" s="155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2"/>
      <c r="L24" s="57">
        <f t="shared" ref="L24" si="3">L13+L23</f>
        <v>146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3" t="s">
        <v>47</v>
      </c>
      <c r="F25" s="64">
        <v>200</v>
      </c>
      <c r="G25" s="74">
        <v>7.82</v>
      </c>
      <c r="H25" s="74">
        <v>7.04</v>
      </c>
      <c r="I25" s="74">
        <v>40.6</v>
      </c>
      <c r="J25" s="89">
        <v>257.32</v>
      </c>
      <c r="K25" s="69">
        <v>250</v>
      </c>
      <c r="L25" s="49"/>
    </row>
    <row r="26" spans="1:12" ht="15">
      <c r="A26" s="21"/>
      <c r="B26" s="14"/>
      <c r="C26" s="11"/>
      <c r="D26" s="6"/>
      <c r="E26" s="37"/>
      <c r="F26" s="38"/>
      <c r="G26" s="88"/>
      <c r="H26" s="88"/>
      <c r="I26" s="88"/>
      <c r="J26" s="88"/>
      <c r="K26" s="39"/>
      <c r="L26" s="51"/>
    </row>
    <row r="27" spans="1:12" ht="15">
      <c r="A27" s="21"/>
      <c r="B27" s="14"/>
      <c r="C27" s="11"/>
      <c r="D27" s="7" t="s">
        <v>22</v>
      </c>
      <c r="E27" s="52" t="s">
        <v>48</v>
      </c>
      <c r="F27" s="53">
        <v>200</v>
      </c>
      <c r="G27" s="75">
        <v>0.2</v>
      </c>
      <c r="H27" s="75">
        <v>0</v>
      </c>
      <c r="I27" s="75">
        <v>6.5</v>
      </c>
      <c r="J27" s="75">
        <v>26.8</v>
      </c>
      <c r="K27" s="70">
        <v>143</v>
      </c>
      <c r="L27" s="51"/>
    </row>
    <row r="28" spans="1:12" ht="15">
      <c r="A28" s="21"/>
      <c r="B28" s="14"/>
      <c r="C28" s="11"/>
      <c r="D28" s="7" t="s">
        <v>23</v>
      </c>
      <c r="E28" s="37"/>
      <c r="F28" s="38"/>
      <c r="G28" s="88"/>
      <c r="H28" s="88"/>
      <c r="I28" s="88"/>
      <c r="J28" s="88"/>
      <c r="K28" s="39"/>
      <c r="L28" s="51"/>
    </row>
    <row r="29" spans="1:12" ht="15">
      <c r="A29" s="21"/>
      <c r="B29" s="14"/>
      <c r="C29" s="11"/>
      <c r="D29" s="7" t="s">
        <v>24</v>
      </c>
      <c r="E29" s="37"/>
      <c r="F29" s="38"/>
      <c r="G29" s="88"/>
      <c r="H29" s="88"/>
      <c r="I29" s="88"/>
      <c r="J29" s="88"/>
      <c r="K29" s="39"/>
      <c r="L29" s="51"/>
    </row>
    <row r="30" spans="1:12" ht="15">
      <c r="A30" s="21"/>
      <c r="B30" s="14"/>
      <c r="C30" s="11"/>
      <c r="D30" s="7" t="s">
        <v>26</v>
      </c>
      <c r="E30" s="52" t="s">
        <v>49</v>
      </c>
      <c r="F30" s="53">
        <v>60</v>
      </c>
      <c r="G30" s="75">
        <v>5.1100000000000003</v>
      </c>
      <c r="H30" s="75">
        <v>6.98</v>
      </c>
      <c r="I30" s="75">
        <v>22.45</v>
      </c>
      <c r="J30" s="85">
        <v>193.91</v>
      </c>
      <c r="K30" s="70">
        <v>7</v>
      </c>
      <c r="L30" s="51"/>
    </row>
    <row r="31" spans="1:12" ht="15">
      <c r="A31" s="21"/>
      <c r="B31" s="14"/>
      <c r="C31" s="11"/>
      <c r="D31" s="65" t="s">
        <v>51</v>
      </c>
      <c r="E31" s="52" t="s">
        <v>50</v>
      </c>
      <c r="F31" s="53">
        <v>40</v>
      </c>
      <c r="G31" s="75">
        <v>5.0999999999999996</v>
      </c>
      <c r="H31" s="75">
        <v>4.5999999999999996</v>
      </c>
      <c r="I31" s="75">
        <v>0.3</v>
      </c>
      <c r="J31" s="75">
        <v>63</v>
      </c>
      <c r="K31" s="70">
        <v>300</v>
      </c>
      <c r="L31" s="51"/>
    </row>
    <row r="32" spans="1:12" ht="15">
      <c r="A32" s="22"/>
      <c r="B32" s="15"/>
      <c r="C32" s="8"/>
      <c r="D32" s="16" t="s">
        <v>33</v>
      </c>
      <c r="E32" s="66"/>
      <c r="F32" s="67">
        <f>SUM(F25:F31)</f>
        <v>500</v>
      </c>
      <c r="G32" s="67">
        <f t="shared" ref="G32" si="4">SUM(G25:G31)</f>
        <v>18.229999999999997</v>
      </c>
      <c r="H32" s="67">
        <f t="shared" ref="H32" si="5">SUM(H25:H31)</f>
        <v>18.619999999999997</v>
      </c>
      <c r="I32" s="67">
        <f t="shared" ref="I32" si="6">SUM(I25:I31)</f>
        <v>69.849999999999994</v>
      </c>
      <c r="J32" s="67">
        <f t="shared" ref="J32" si="7">SUM(J25:J31)</f>
        <v>541.03</v>
      </c>
      <c r="K32" s="68"/>
      <c r="L32" s="56">
        <v>73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51"/>
    </row>
    <row r="34" spans="1:12" ht="15">
      <c r="A34" s="21"/>
      <c r="B34" s="14"/>
      <c r="C34" s="11"/>
      <c r="D34" s="7" t="s">
        <v>27</v>
      </c>
      <c r="E34" s="52" t="s">
        <v>52</v>
      </c>
      <c r="F34" s="53">
        <v>200</v>
      </c>
      <c r="G34" s="75">
        <v>1.8</v>
      </c>
      <c r="H34" s="75">
        <v>5.94</v>
      </c>
      <c r="I34" s="75">
        <v>11.54</v>
      </c>
      <c r="J34" s="75">
        <v>87.08</v>
      </c>
      <c r="K34" s="60">
        <v>131</v>
      </c>
      <c r="L34" s="51"/>
    </row>
    <row r="35" spans="1:12" ht="15">
      <c r="A35" s="21"/>
      <c r="B35" s="14"/>
      <c r="C35" s="11"/>
      <c r="D35" s="7" t="s">
        <v>28</v>
      </c>
      <c r="E35" s="109" t="s">
        <v>104</v>
      </c>
      <c r="F35" s="110">
        <v>110</v>
      </c>
      <c r="G35" s="111">
        <v>10.32</v>
      </c>
      <c r="H35" s="111">
        <v>14.6</v>
      </c>
      <c r="I35" s="111">
        <v>14.95</v>
      </c>
      <c r="J35" s="112">
        <v>216.6</v>
      </c>
      <c r="K35" s="60" t="s">
        <v>105</v>
      </c>
      <c r="L35" s="51"/>
    </row>
    <row r="36" spans="1:12" ht="15">
      <c r="A36" s="21"/>
      <c r="B36" s="14"/>
      <c r="C36" s="11"/>
      <c r="D36" s="7" t="s">
        <v>29</v>
      </c>
      <c r="E36" s="52" t="s">
        <v>95</v>
      </c>
      <c r="F36" s="53">
        <v>150</v>
      </c>
      <c r="G36" s="75">
        <v>7.61</v>
      </c>
      <c r="H36" s="75">
        <v>3.42</v>
      </c>
      <c r="I36" s="75">
        <v>42.02</v>
      </c>
      <c r="J36" s="75">
        <v>218.52</v>
      </c>
      <c r="K36" s="60">
        <v>243</v>
      </c>
      <c r="L36" s="51"/>
    </row>
    <row r="37" spans="1:12" ht="15">
      <c r="A37" s="21"/>
      <c r="B37" s="14"/>
      <c r="C37" s="11"/>
      <c r="D37" s="7" t="s">
        <v>30</v>
      </c>
      <c r="E37" s="52" t="s">
        <v>53</v>
      </c>
      <c r="F37" s="53">
        <v>200</v>
      </c>
      <c r="G37" s="75">
        <v>1.92</v>
      </c>
      <c r="H37" s="75">
        <v>0.12</v>
      </c>
      <c r="I37" s="75">
        <v>25.86</v>
      </c>
      <c r="J37" s="75">
        <v>112.36</v>
      </c>
      <c r="K37" s="61" t="s">
        <v>54</v>
      </c>
      <c r="L37" s="51"/>
    </row>
    <row r="38" spans="1:12" ht="15">
      <c r="A38" s="21"/>
      <c r="B38" s="14"/>
      <c r="C38" s="11"/>
      <c r="D38" s="7" t="s">
        <v>31</v>
      </c>
      <c r="E38" s="52" t="s">
        <v>44</v>
      </c>
      <c r="F38" s="53">
        <v>30</v>
      </c>
      <c r="G38" s="75">
        <v>1.98</v>
      </c>
      <c r="H38" s="75">
        <v>0.27</v>
      </c>
      <c r="I38" s="75">
        <v>11.4</v>
      </c>
      <c r="J38" s="75">
        <v>59.7</v>
      </c>
      <c r="K38" s="60"/>
      <c r="L38" s="51"/>
    </row>
    <row r="39" spans="1:12" ht="15">
      <c r="A39" s="21"/>
      <c r="B39" s="14"/>
      <c r="C39" s="11"/>
      <c r="D39" s="7" t="s">
        <v>32</v>
      </c>
      <c r="E39" s="52" t="s">
        <v>45</v>
      </c>
      <c r="F39" s="53">
        <v>30</v>
      </c>
      <c r="G39" s="75">
        <v>1.98</v>
      </c>
      <c r="H39" s="75">
        <v>0.36</v>
      </c>
      <c r="I39" s="75">
        <v>10.02</v>
      </c>
      <c r="J39" s="75">
        <v>52.2</v>
      </c>
      <c r="K39" s="60"/>
      <c r="L39" s="51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51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51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720</v>
      </c>
      <c r="G42" s="17">
        <f t="shared" ref="G42" si="8">SUM(G33:G41)</f>
        <v>25.61</v>
      </c>
      <c r="H42" s="17">
        <f t="shared" ref="H42" si="9">SUM(H33:H41)</f>
        <v>24.71</v>
      </c>
      <c r="I42" s="17">
        <f t="shared" ref="I42" si="10">SUM(I33:I41)</f>
        <v>115.79</v>
      </c>
      <c r="J42" s="17">
        <f t="shared" ref="J42" si="11">SUM(J33:J41)</f>
        <v>746.46000000000015</v>
      </c>
      <c r="K42" s="23"/>
      <c r="L42" s="56">
        <v>73</v>
      </c>
    </row>
    <row r="43" spans="1:12" ht="15.75" customHeight="1" thickBot="1">
      <c r="A43" s="27">
        <f>A25</f>
        <v>1</v>
      </c>
      <c r="B43" s="28">
        <f>B25</f>
        <v>2</v>
      </c>
      <c r="C43" s="154" t="s">
        <v>4</v>
      </c>
      <c r="D43" s="155"/>
      <c r="E43" s="29"/>
      <c r="F43" s="30">
        <f>F32+F42</f>
        <v>1220</v>
      </c>
      <c r="G43" s="30">
        <f t="shared" ref="G43" si="12">G32+G42</f>
        <v>43.839999999999996</v>
      </c>
      <c r="H43" s="30">
        <f t="shared" ref="H43" si="13">H32+H42</f>
        <v>43.33</v>
      </c>
      <c r="I43" s="30">
        <f t="shared" ref="I43" si="14">I32+I42</f>
        <v>185.64</v>
      </c>
      <c r="J43" s="30">
        <f t="shared" ref="J43:L43" si="15">J32+J42</f>
        <v>1287.4900000000002</v>
      </c>
      <c r="K43" s="62"/>
      <c r="L43" s="57">
        <f t="shared" si="15"/>
        <v>146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7" t="s">
        <v>55</v>
      </c>
      <c r="F44" s="71">
        <v>200</v>
      </c>
      <c r="G44" s="74">
        <v>14.12</v>
      </c>
      <c r="H44" s="74">
        <v>9.56</v>
      </c>
      <c r="I44" s="74">
        <v>30.04</v>
      </c>
      <c r="J44" s="74">
        <v>247.48</v>
      </c>
      <c r="K44" s="69">
        <v>117</v>
      </c>
      <c r="L44" s="49"/>
    </row>
    <row r="45" spans="1:12" ht="15">
      <c r="A45" s="21"/>
      <c r="B45" s="14"/>
      <c r="C45" s="11"/>
      <c r="D45" s="6"/>
      <c r="E45" s="37"/>
      <c r="F45" s="38"/>
      <c r="G45" s="88"/>
      <c r="H45" s="88"/>
      <c r="I45" s="88"/>
      <c r="J45" s="88"/>
      <c r="K45" s="39"/>
      <c r="L45" s="51"/>
    </row>
    <row r="46" spans="1:12" ht="15">
      <c r="A46" s="21"/>
      <c r="B46" s="14"/>
      <c r="C46" s="11"/>
      <c r="D46" s="7" t="s">
        <v>22</v>
      </c>
      <c r="E46" s="46" t="s">
        <v>106</v>
      </c>
      <c r="F46" s="72">
        <v>200</v>
      </c>
      <c r="G46" s="75">
        <v>0.16</v>
      </c>
      <c r="H46" s="75">
        <v>0.04</v>
      </c>
      <c r="I46" s="75">
        <v>9.1</v>
      </c>
      <c r="J46" s="75">
        <v>36.94</v>
      </c>
      <c r="K46" s="73" t="s">
        <v>56</v>
      </c>
      <c r="L46" s="51"/>
    </row>
    <row r="47" spans="1:12" ht="15">
      <c r="A47" s="21"/>
      <c r="B47" s="14"/>
      <c r="C47" s="11"/>
      <c r="D47" s="7" t="s">
        <v>23</v>
      </c>
      <c r="E47" s="37"/>
      <c r="F47" s="38"/>
      <c r="G47" s="88"/>
      <c r="H47" s="88"/>
      <c r="I47" s="88"/>
      <c r="J47" s="88"/>
      <c r="K47" s="39"/>
      <c r="L47" s="51"/>
    </row>
    <row r="48" spans="1:12" ht="15">
      <c r="A48" s="21"/>
      <c r="B48" s="14"/>
      <c r="C48" s="11"/>
      <c r="D48" s="7" t="s">
        <v>24</v>
      </c>
      <c r="E48" s="37"/>
      <c r="F48" s="38"/>
      <c r="G48" s="88"/>
      <c r="H48" s="88"/>
      <c r="I48" s="88"/>
      <c r="J48" s="88"/>
      <c r="K48" s="39"/>
      <c r="L48" s="51"/>
    </row>
    <row r="49" spans="1:12" ht="15">
      <c r="A49" s="21"/>
      <c r="B49" s="14"/>
      <c r="C49" s="11"/>
      <c r="D49" s="65" t="s">
        <v>58</v>
      </c>
      <c r="E49" s="46" t="s">
        <v>57</v>
      </c>
      <c r="F49" s="72">
        <v>100</v>
      </c>
      <c r="G49" s="75">
        <v>3.83</v>
      </c>
      <c r="H49" s="75">
        <v>6.72</v>
      </c>
      <c r="I49" s="75">
        <v>41.19</v>
      </c>
      <c r="J49" s="75">
        <v>276.61</v>
      </c>
      <c r="K49" s="70">
        <v>270</v>
      </c>
      <c r="L49" s="51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51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6">
        <v>73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51"/>
    </row>
    <row r="53" spans="1:12" ht="15">
      <c r="A53" s="21"/>
      <c r="B53" s="14"/>
      <c r="C53" s="11"/>
      <c r="D53" s="7" t="s">
        <v>27</v>
      </c>
      <c r="E53" s="52" t="s">
        <v>59</v>
      </c>
      <c r="F53" s="53">
        <v>200</v>
      </c>
      <c r="G53" s="75">
        <v>2.58</v>
      </c>
      <c r="H53" s="75">
        <v>4.6399999999999997</v>
      </c>
      <c r="I53" s="75">
        <v>15.2</v>
      </c>
      <c r="J53" s="85">
        <v>113.28</v>
      </c>
      <c r="K53" s="61" t="s">
        <v>63</v>
      </c>
      <c r="L53" s="51"/>
    </row>
    <row r="54" spans="1:12" ht="15">
      <c r="A54" s="21"/>
      <c r="B54" s="14"/>
      <c r="C54" s="11"/>
      <c r="D54" s="7" t="s">
        <v>28</v>
      </c>
      <c r="E54" s="52" t="s">
        <v>60</v>
      </c>
      <c r="F54" s="53">
        <v>110</v>
      </c>
      <c r="G54" s="86">
        <v>12.17</v>
      </c>
      <c r="H54" s="86">
        <v>16.670000000000002</v>
      </c>
      <c r="I54" s="75">
        <v>12.69</v>
      </c>
      <c r="J54" s="87">
        <v>215</v>
      </c>
      <c r="K54" s="61" t="s">
        <v>119</v>
      </c>
      <c r="L54" s="51"/>
    </row>
    <row r="55" spans="1:12" ht="15">
      <c r="A55" s="21"/>
      <c r="B55" s="14"/>
      <c r="C55" s="11"/>
      <c r="D55" s="7" t="s">
        <v>29</v>
      </c>
      <c r="E55" s="52" t="s">
        <v>61</v>
      </c>
      <c r="F55" s="53">
        <v>150</v>
      </c>
      <c r="G55" s="75">
        <v>5.9</v>
      </c>
      <c r="H55" s="75">
        <v>3.71</v>
      </c>
      <c r="I55" s="75">
        <v>35.909999999999997</v>
      </c>
      <c r="J55" s="85">
        <v>236.49</v>
      </c>
      <c r="K55" s="61" t="s">
        <v>64</v>
      </c>
      <c r="L55" s="51"/>
    </row>
    <row r="56" spans="1:12" ht="15">
      <c r="A56" s="21"/>
      <c r="B56" s="14"/>
      <c r="C56" s="11"/>
      <c r="D56" s="7" t="s">
        <v>30</v>
      </c>
      <c r="E56" s="52" t="s">
        <v>62</v>
      </c>
      <c r="F56" s="53">
        <v>200</v>
      </c>
      <c r="G56" s="75">
        <v>0</v>
      </c>
      <c r="H56" s="75">
        <v>0</v>
      </c>
      <c r="I56" s="75">
        <v>19</v>
      </c>
      <c r="J56" s="85">
        <v>75</v>
      </c>
      <c r="K56" s="61" t="s">
        <v>65</v>
      </c>
      <c r="L56" s="51"/>
    </row>
    <row r="57" spans="1:12" ht="15">
      <c r="A57" s="21"/>
      <c r="B57" s="14"/>
      <c r="C57" s="11"/>
      <c r="D57" s="7" t="s">
        <v>31</v>
      </c>
      <c r="E57" s="52" t="s">
        <v>44</v>
      </c>
      <c r="F57" s="53">
        <v>30</v>
      </c>
      <c r="G57" s="75">
        <v>1.98</v>
      </c>
      <c r="H57" s="75">
        <v>0.27</v>
      </c>
      <c r="I57" s="75">
        <v>11.4</v>
      </c>
      <c r="J57" s="85">
        <v>59.7</v>
      </c>
      <c r="K57" s="60"/>
      <c r="L57" s="51"/>
    </row>
    <row r="58" spans="1:12" ht="15">
      <c r="A58" s="21"/>
      <c r="B58" s="14"/>
      <c r="C58" s="11"/>
      <c r="D58" s="7" t="s">
        <v>32</v>
      </c>
      <c r="E58" s="52" t="s">
        <v>45</v>
      </c>
      <c r="F58" s="53">
        <v>30</v>
      </c>
      <c r="G58" s="75">
        <v>1.98</v>
      </c>
      <c r="H58" s="75">
        <v>0.36</v>
      </c>
      <c r="I58" s="75">
        <v>10.02</v>
      </c>
      <c r="J58" s="85">
        <v>52.2</v>
      </c>
      <c r="K58" s="60"/>
      <c r="L58" s="51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51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51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6">
        <v>73</v>
      </c>
    </row>
    <row r="62" spans="1:12" ht="15.75" customHeight="1" thickBot="1">
      <c r="A62" s="76">
        <f>A44</f>
        <v>1</v>
      </c>
      <c r="B62" s="77">
        <f>B44</f>
        <v>3</v>
      </c>
      <c r="C62" s="156" t="s">
        <v>4</v>
      </c>
      <c r="D62" s="157"/>
      <c r="E62" s="78"/>
      <c r="F62" s="79">
        <f>F51+F61</f>
        <v>1220</v>
      </c>
      <c r="G62" s="79">
        <f t="shared" ref="G62" si="24">G51+G61</f>
        <v>42.72</v>
      </c>
      <c r="H62" s="79">
        <f t="shared" ref="H62" si="25">H51+H61</f>
        <v>41.97</v>
      </c>
      <c r="I62" s="79">
        <f t="shared" ref="I62" si="26">I51+I61</f>
        <v>184.55</v>
      </c>
      <c r="J62" s="79">
        <f t="shared" ref="J62:L62" si="27">J51+J61</f>
        <v>1312.7</v>
      </c>
      <c r="K62" s="80"/>
      <c r="L62" s="57">
        <f t="shared" si="27"/>
        <v>146</v>
      </c>
    </row>
    <row r="63" spans="1:12" ht="15">
      <c r="A63" s="82">
        <v>1</v>
      </c>
      <c r="B63" s="83">
        <v>4</v>
      </c>
      <c r="C63" s="5" t="s">
        <v>20</v>
      </c>
      <c r="D63" s="5" t="s">
        <v>21</v>
      </c>
      <c r="E63" s="109" t="s">
        <v>66</v>
      </c>
      <c r="F63" s="110">
        <v>200</v>
      </c>
      <c r="G63" s="111">
        <v>7.16</v>
      </c>
      <c r="H63" s="111">
        <v>5.4</v>
      </c>
      <c r="I63" s="111">
        <v>20.8</v>
      </c>
      <c r="J63" s="112">
        <v>191.9</v>
      </c>
      <c r="K63" s="113">
        <v>266</v>
      </c>
      <c r="L63" s="49"/>
    </row>
    <row r="64" spans="1:12" ht="15">
      <c r="A64" s="84"/>
      <c r="B64" s="81"/>
      <c r="C64" s="7"/>
      <c r="D64" s="65" t="s">
        <v>110</v>
      </c>
      <c r="E64" s="109" t="s">
        <v>109</v>
      </c>
      <c r="F64" s="110">
        <v>40</v>
      </c>
      <c r="G64" s="111">
        <v>3</v>
      </c>
      <c r="H64" s="111">
        <v>2.72</v>
      </c>
      <c r="I64" s="111">
        <v>29.96</v>
      </c>
      <c r="J64" s="112">
        <v>66.84</v>
      </c>
      <c r="K64" s="107"/>
      <c r="L64" s="51"/>
    </row>
    <row r="65" spans="1:12" ht="15">
      <c r="A65" s="84"/>
      <c r="B65" s="81"/>
      <c r="C65" s="7"/>
      <c r="D65" s="114" t="s">
        <v>22</v>
      </c>
      <c r="E65" s="109" t="s">
        <v>67</v>
      </c>
      <c r="F65" s="110">
        <v>200</v>
      </c>
      <c r="G65" s="111">
        <v>0.24</v>
      </c>
      <c r="H65" s="111">
        <v>0</v>
      </c>
      <c r="I65" s="111">
        <v>7.14</v>
      </c>
      <c r="J65" s="112">
        <v>29.8</v>
      </c>
      <c r="K65" s="113">
        <v>144</v>
      </c>
      <c r="L65" s="51"/>
    </row>
    <row r="66" spans="1:12" ht="15">
      <c r="A66" s="84"/>
      <c r="B66" s="81"/>
      <c r="C66" s="7"/>
      <c r="D66" s="114" t="s">
        <v>23</v>
      </c>
      <c r="E66" s="109" t="s">
        <v>68</v>
      </c>
      <c r="F66" s="110">
        <v>40</v>
      </c>
      <c r="G66" s="111">
        <v>3</v>
      </c>
      <c r="H66" s="111">
        <v>1</v>
      </c>
      <c r="I66" s="111">
        <v>20.8</v>
      </c>
      <c r="J66" s="112">
        <v>108</v>
      </c>
      <c r="K66" s="107"/>
      <c r="L66" s="51"/>
    </row>
    <row r="67" spans="1:12" ht="15">
      <c r="A67" s="84"/>
      <c r="B67" s="81"/>
      <c r="C67" s="7"/>
      <c r="D67" s="114" t="s">
        <v>24</v>
      </c>
      <c r="E67" s="104"/>
      <c r="F67" s="105"/>
      <c r="G67" s="106"/>
      <c r="H67" s="106"/>
      <c r="I67" s="106"/>
      <c r="J67" s="108"/>
      <c r="K67" s="107"/>
      <c r="L67" s="51"/>
    </row>
    <row r="68" spans="1:12" ht="15">
      <c r="A68" s="84"/>
      <c r="B68" s="81"/>
      <c r="C68" s="7"/>
      <c r="D68" s="65" t="s">
        <v>111</v>
      </c>
      <c r="E68" s="109" t="s">
        <v>107</v>
      </c>
      <c r="F68" s="110">
        <v>10</v>
      </c>
      <c r="G68" s="111">
        <v>0.13</v>
      </c>
      <c r="H68" s="111">
        <v>5.15</v>
      </c>
      <c r="I68" s="111">
        <v>0.17</v>
      </c>
      <c r="J68" s="112">
        <v>56.6</v>
      </c>
      <c r="K68" s="113">
        <v>105</v>
      </c>
      <c r="L68" s="51"/>
    </row>
    <row r="69" spans="1:12" ht="15">
      <c r="A69" s="84"/>
      <c r="B69" s="81"/>
      <c r="C69" s="7"/>
      <c r="D69" s="65" t="s">
        <v>112</v>
      </c>
      <c r="E69" s="109" t="s">
        <v>108</v>
      </c>
      <c r="F69" s="110">
        <v>10</v>
      </c>
      <c r="G69" s="111">
        <v>3.48</v>
      </c>
      <c r="H69" s="111">
        <v>3.42</v>
      </c>
      <c r="I69" s="111">
        <v>0</v>
      </c>
      <c r="J69" s="112">
        <v>54.6</v>
      </c>
      <c r="K69" s="113">
        <v>100</v>
      </c>
      <c r="L69" s="51"/>
    </row>
    <row r="70" spans="1:12" ht="15">
      <c r="A70" s="84"/>
      <c r="B70" s="81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56">
        <v>73</v>
      </c>
    </row>
    <row r="71" spans="1:12" ht="15">
      <c r="A71" s="84">
        <f>A63</f>
        <v>1</v>
      </c>
      <c r="B71" s="81">
        <f>B63</f>
        <v>4</v>
      </c>
      <c r="C71" s="7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51"/>
    </row>
    <row r="72" spans="1:12" ht="15">
      <c r="A72" s="84"/>
      <c r="B72" s="81"/>
      <c r="C72" s="7"/>
      <c r="D72" s="7" t="s">
        <v>27</v>
      </c>
      <c r="E72" s="52" t="s">
        <v>69</v>
      </c>
      <c r="F72" s="53">
        <v>200</v>
      </c>
      <c r="G72" s="75">
        <v>1.84</v>
      </c>
      <c r="H72" s="75">
        <v>4.4000000000000004</v>
      </c>
      <c r="I72" s="75">
        <v>22.1</v>
      </c>
      <c r="J72" s="54">
        <v>129.36000000000001</v>
      </c>
      <c r="K72" s="61" t="s">
        <v>70</v>
      </c>
      <c r="L72" s="51"/>
    </row>
    <row r="73" spans="1:12" ht="15">
      <c r="A73" s="84"/>
      <c r="B73" s="81"/>
      <c r="C73" s="7"/>
      <c r="D73" s="7" t="s">
        <v>28</v>
      </c>
      <c r="E73" s="52" t="s">
        <v>71</v>
      </c>
      <c r="F73" s="53">
        <v>240</v>
      </c>
      <c r="G73" s="75">
        <v>18.059999999999999</v>
      </c>
      <c r="H73" s="75">
        <v>19.489999999999998</v>
      </c>
      <c r="I73" s="75">
        <v>52.79</v>
      </c>
      <c r="J73" s="54">
        <v>423.23</v>
      </c>
      <c r="K73" s="60">
        <v>407</v>
      </c>
      <c r="L73" s="51"/>
    </row>
    <row r="74" spans="1:12" ht="15">
      <c r="A74" s="84"/>
      <c r="B74" s="81"/>
      <c r="C74" s="7"/>
      <c r="D74" s="7" t="s">
        <v>29</v>
      </c>
      <c r="E74" s="37"/>
      <c r="F74" s="38"/>
      <c r="G74" s="38"/>
      <c r="H74" s="38"/>
      <c r="I74" s="38"/>
      <c r="J74" s="38"/>
      <c r="K74" s="39"/>
      <c r="L74" s="51"/>
    </row>
    <row r="75" spans="1:12" ht="15">
      <c r="A75" s="84"/>
      <c r="B75" s="81"/>
      <c r="C75" s="7"/>
      <c r="D75" s="7" t="s">
        <v>30</v>
      </c>
      <c r="E75" s="52" t="s">
        <v>72</v>
      </c>
      <c r="F75" s="53">
        <v>200</v>
      </c>
      <c r="G75" s="75">
        <v>0.24</v>
      </c>
      <c r="H75" s="75">
        <v>0.06</v>
      </c>
      <c r="I75" s="75">
        <v>10.16</v>
      </c>
      <c r="J75" s="54">
        <v>42.14</v>
      </c>
      <c r="K75" s="61" t="s">
        <v>73</v>
      </c>
      <c r="L75" s="51"/>
    </row>
    <row r="76" spans="1:12" ht="15">
      <c r="A76" s="84"/>
      <c r="B76" s="81"/>
      <c r="C76" s="7"/>
      <c r="D76" s="7" t="s">
        <v>31</v>
      </c>
      <c r="E76" s="52" t="s">
        <v>44</v>
      </c>
      <c r="F76" s="53">
        <v>30</v>
      </c>
      <c r="G76" s="75">
        <v>1.98</v>
      </c>
      <c r="H76" s="75">
        <v>0.27</v>
      </c>
      <c r="I76" s="75">
        <v>11.4</v>
      </c>
      <c r="J76" s="54">
        <v>59.7</v>
      </c>
      <c r="K76" s="60"/>
      <c r="L76" s="51"/>
    </row>
    <row r="77" spans="1:12" ht="15">
      <c r="A77" s="84"/>
      <c r="B77" s="81"/>
      <c r="C77" s="7"/>
      <c r="D77" s="7" t="s">
        <v>32</v>
      </c>
      <c r="E77" s="52" t="s">
        <v>45</v>
      </c>
      <c r="F77" s="53">
        <v>30</v>
      </c>
      <c r="G77" s="75">
        <v>1.98</v>
      </c>
      <c r="H77" s="75">
        <v>0.36</v>
      </c>
      <c r="I77" s="75">
        <v>10.02</v>
      </c>
      <c r="J77" s="54">
        <v>52.2</v>
      </c>
      <c r="K77" s="60"/>
      <c r="L77" s="51"/>
    </row>
    <row r="78" spans="1:12" ht="15">
      <c r="A78" s="84"/>
      <c r="B78" s="81"/>
      <c r="C78" s="7"/>
      <c r="D78" s="6"/>
      <c r="E78" s="37"/>
      <c r="F78" s="38"/>
      <c r="G78" s="38"/>
      <c r="H78" s="38"/>
      <c r="I78" s="38"/>
      <c r="J78" s="38"/>
      <c r="K78" s="39"/>
      <c r="L78" s="51"/>
    </row>
    <row r="79" spans="1:12" ht="15">
      <c r="A79" s="84"/>
      <c r="B79" s="81"/>
      <c r="C79" s="7"/>
      <c r="D79" s="6"/>
      <c r="E79" s="37"/>
      <c r="F79" s="38"/>
      <c r="G79" s="38"/>
      <c r="H79" s="38"/>
      <c r="I79" s="38"/>
      <c r="J79" s="38"/>
      <c r="K79" s="39"/>
      <c r="L79" s="51"/>
    </row>
    <row r="80" spans="1:12" ht="15">
      <c r="A80" s="84"/>
      <c r="B80" s="81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>SUM(I71:I79)</f>
        <v>106.47</v>
      </c>
      <c r="J80" s="17">
        <f t="shared" ref="J80" si="34">SUM(J71:J79)</f>
        <v>706.63000000000011</v>
      </c>
      <c r="K80" s="23"/>
      <c r="L80" s="56">
        <v>73</v>
      </c>
    </row>
    <row r="81" spans="1:12" ht="15.75" customHeight="1" thickBot="1">
      <c r="A81" s="27">
        <f>A63</f>
        <v>1</v>
      </c>
      <c r="B81" s="28">
        <f>B63</f>
        <v>4</v>
      </c>
      <c r="C81" s="158" t="s">
        <v>4</v>
      </c>
      <c r="D81" s="159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62"/>
      <c r="L81" s="57">
        <f t="shared" si="38"/>
        <v>146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109" t="s">
        <v>74</v>
      </c>
      <c r="F82" s="110">
        <v>200</v>
      </c>
      <c r="G82" s="111">
        <v>17.7</v>
      </c>
      <c r="H82" s="111">
        <v>18.3</v>
      </c>
      <c r="I82" s="111">
        <v>50.68</v>
      </c>
      <c r="J82" s="112">
        <v>395.78</v>
      </c>
      <c r="K82" s="113">
        <v>296</v>
      </c>
      <c r="L82" s="36"/>
    </row>
    <row r="83" spans="1:12" ht="15">
      <c r="A83" s="21"/>
      <c r="B83" s="14"/>
      <c r="C83" s="11"/>
      <c r="D83" s="103"/>
      <c r="E83" s="104"/>
      <c r="F83" s="105"/>
      <c r="G83" s="106"/>
      <c r="H83" s="106"/>
      <c r="I83" s="106"/>
      <c r="J83" s="108"/>
      <c r="K83" s="107"/>
      <c r="L83" s="38"/>
    </row>
    <row r="84" spans="1:12" ht="15">
      <c r="A84" s="21"/>
      <c r="B84" s="14"/>
      <c r="C84" s="11"/>
      <c r="D84" s="7" t="s">
        <v>22</v>
      </c>
      <c r="E84" s="109" t="s">
        <v>75</v>
      </c>
      <c r="F84" s="110">
        <v>200</v>
      </c>
      <c r="G84" s="111">
        <v>0.26</v>
      </c>
      <c r="H84" s="111">
        <v>0.02</v>
      </c>
      <c r="I84" s="111">
        <v>8.06</v>
      </c>
      <c r="J84" s="112">
        <v>33.22</v>
      </c>
      <c r="K84" s="115" t="s">
        <v>76</v>
      </c>
      <c r="L84" s="38"/>
    </row>
    <row r="85" spans="1:12" ht="15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1"/>
      <c r="B86" s="14"/>
      <c r="C86" s="11"/>
      <c r="D86" s="7" t="s">
        <v>24</v>
      </c>
      <c r="E86" s="109" t="s">
        <v>77</v>
      </c>
      <c r="F86" s="110">
        <v>100</v>
      </c>
      <c r="G86" s="111">
        <v>0.4</v>
      </c>
      <c r="H86" s="111">
        <v>0.4</v>
      </c>
      <c r="I86" s="111">
        <v>9.8000000000000007</v>
      </c>
      <c r="J86" s="112">
        <v>47</v>
      </c>
      <c r="K86" s="107"/>
      <c r="L86" s="38"/>
    </row>
    <row r="87" spans="1:12" ht="15">
      <c r="A87" s="21"/>
      <c r="B87" s="14"/>
      <c r="C87" s="11"/>
      <c r="D87" s="6"/>
      <c r="E87" s="104"/>
      <c r="F87" s="105"/>
      <c r="G87" s="106"/>
      <c r="H87" s="106"/>
      <c r="I87" s="106"/>
      <c r="J87" s="108"/>
      <c r="K87" s="107"/>
      <c r="L87" s="38"/>
    </row>
    <row r="88" spans="1:12" ht="15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17">
        <v>73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30">
      <c r="A91" s="21"/>
      <c r="B91" s="14"/>
      <c r="C91" s="11"/>
      <c r="D91" s="7" t="s">
        <v>27</v>
      </c>
      <c r="E91" s="52" t="s">
        <v>78</v>
      </c>
      <c r="F91" s="53">
        <v>200</v>
      </c>
      <c r="G91" s="75">
        <v>3.24</v>
      </c>
      <c r="H91" s="75">
        <v>5.22</v>
      </c>
      <c r="I91" s="75">
        <v>8.4</v>
      </c>
      <c r="J91" s="54">
        <v>85.26</v>
      </c>
      <c r="K91" s="61" t="s">
        <v>79</v>
      </c>
      <c r="L91" s="38"/>
    </row>
    <row r="92" spans="1:12" ht="15">
      <c r="A92" s="21"/>
      <c r="B92" s="14"/>
      <c r="C92" s="11"/>
      <c r="D92" s="7" t="s">
        <v>28</v>
      </c>
      <c r="E92" s="52" t="s">
        <v>80</v>
      </c>
      <c r="F92" s="53">
        <v>240</v>
      </c>
      <c r="G92" s="75">
        <v>17.649999999999999</v>
      </c>
      <c r="H92" s="75">
        <v>20.059999999999999</v>
      </c>
      <c r="I92" s="75">
        <v>70.62</v>
      </c>
      <c r="J92" s="54">
        <v>465.5</v>
      </c>
      <c r="K92" s="60">
        <v>265</v>
      </c>
      <c r="L92" s="38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1"/>
      <c r="D94" s="7" t="s">
        <v>30</v>
      </c>
      <c r="E94" s="52" t="s">
        <v>81</v>
      </c>
      <c r="F94" s="53">
        <v>200</v>
      </c>
      <c r="G94" s="75">
        <v>0.32</v>
      </c>
      <c r="H94" s="75">
        <v>0.14000000000000001</v>
      </c>
      <c r="I94" s="75">
        <v>11.46</v>
      </c>
      <c r="J94" s="54">
        <v>48.32</v>
      </c>
      <c r="K94" s="60">
        <v>519</v>
      </c>
      <c r="L94" s="38"/>
    </row>
    <row r="95" spans="1:12" ht="15">
      <c r="A95" s="21"/>
      <c r="B95" s="14"/>
      <c r="C95" s="11"/>
      <c r="D95" s="7" t="s">
        <v>31</v>
      </c>
      <c r="E95" s="52" t="s">
        <v>44</v>
      </c>
      <c r="F95" s="53">
        <v>30</v>
      </c>
      <c r="G95" s="75">
        <v>1.98</v>
      </c>
      <c r="H95" s="75">
        <v>0.27</v>
      </c>
      <c r="I95" s="75">
        <v>11.4</v>
      </c>
      <c r="J95" s="54">
        <v>59.7</v>
      </c>
      <c r="K95" s="60"/>
      <c r="L95" s="38"/>
    </row>
    <row r="96" spans="1:12" ht="15">
      <c r="A96" s="21"/>
      <c r="B96" s="14"/>
      <c r="C96" s="11"/>
      <c r="D96" s="7" t="s">
        <v>32</v>
      </c>
      <c r="E96" s="52" t="s">
        <v>45</v>
      </c>
      <c r="F96" s="53">
        <v>30</v>
      </c>
      <c r="G96" s="75">
        <v>1.98</v>
      </c>
      <c r="H96" s="75">
        <v>0.36</v>
      </c>
      <c r="I96" s="75">
        <v>10.02</v>
      </c>
      <c r="J96" s="54">
        <v>52.2</v>
      </c>
      <c r="K96" s="60"/>
      <c r="L96" s="38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17">
        <v>73</v>
      </c>
    </row>
    <row r="100" spans="1:12" ht="15.75" customHeight="1" thickBot="1">
      <c r="A100" s="27">
        <f>A82</f>
        <v>1</v>
      </c>
      <c r="B100" s="28">
        <f>B82</f>
        <v>5</v>
      </c>
      <c r="C100" s="154" t="s">
        <v>4</v>
      </c>
      <c r="D100" s="155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30"/>
      <c r="L100" s="30">
        <f t="shared" si="50"/>
        <v>146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2" t="s">
        <v>82</v>
      </c>
      <c r="F101" s="53">
        <v>200</v>
      </c>
      <c r="G101" s="75">
        <v>5.64</v>
      </c>
      <c r="H101" s="75">
        <v>7.16</v>
      </c>
      <c r="I101" s="75">
        <v>33.42</v>
      </c>
      <c r="J101" s="54">
        <v>220.62</v>
      </c>
      <c r="K101" s="60">
        <v>268</v>
      </c>
      <c r="L101" s="36"/>
    </row>
    <row r="102" spans="1:12" ht="15">
      <c r="A102" s="21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1"/>
      <c r="B103" s="14"/>
      <c r="C103" s="11"/>
      <c r="D103" s="7" t="s">
        <v>22</v>
      </c>
      <c r="E103" s="52" t="s">
        <v>48</v>
      </c>
      <c r="F103" s="53">
        <v>200</v>
      </c>
      <c r="G103" s="75">
        <v>0.2</v>
      </c>
      <c r="H103" s="75">
        <v>0</v>
      </c>
      <c r="I103" s="75">
        <v>7.02</v>
      </c>
      <c r="J103" s="54">
        <v>28.46</v>
      </c>
      <c r="K103" s="60">
        <v>143</v>
      </c>
      <c r="L103" s="38"/>
    </row>
    <row r="104" spans="1:12" ht="15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1"/>
      <c r="B106" s="14"/>
      <c r="C106" s="11"/>
      <c r="D106" s="8" t="s">
        <v>21</v>
      </c>
      <c r="E106" s="52" t="s">
        <v>83</v>
      </c>
      <c r="F106" s="53">
        <v>100</v>
      </c>
      <c r="G106" s="75">
        <v>11.9</v>
      </c>
      <c r="H106" s="75">
        <v>10.59</v>
      </c>
      <c r="I106" s="75">
        <v>31.07</v>
      </c>
      <c r="J106" s="54">
        <v>235.13</v>
      </c>
      <c r="K106" s="61" t="s">
        <v>84</v>
      </c>
      <c r="L106" s="38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17.740000000000002</v>
      </c>
      <c r="H108" s="17">
        <f t="shared" si="51"/>
        <v>17.75</v>
      </c>
      <c r="I108" s="17">
        <f t="shared" si="51"/>
        <v>71.509999999999991</v>
      </c>
      <c r="J108" s="17">
        <f t="shared" si="51"/>
        <v>484.21000000000004</v>
      </c>
      <c r="K108" s="23"/>
      <c r="L108" s="17">
        <v>73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1"/>
      <c r="D110" s="7" t="s">
        <v>27</v>
      </c>
      <c r="E110" s="90" t="s">
        <v>85</v>
      </c>
      <c r="F110" s="91">
        <v>200</v>
      </c>
      <c r="G110" s="92">
        <v>2.2200000000000002</v>
      </c>
      <c r="H110" s="92">
        <v>3.5</v>
      </c>
      <c r="I110" s="92">
        <v>8.9</v>
      </c>
      <c r="J110" s="91">
        <v>76.2</v>
      </c>
      <c r="K110" s="93" t="s">
        <v>86</v>
      </c>
      <c r="L110" s="38"/>
    </row>
    <row r="111" spans="1:12" ht="15">
      <c r="A111" s="21"/>
      <c r="B111" s="14"/>
      <c r="C111" s="11"/>
      <c r="D111" s="7" t="s">
        <v>28</v>
      </c>
      <c r="E111" s="90" t="s">
        <v>87</v>
      </c>
      <c r="F111" s="91">
        <v>90</v>
      </c>
      <c r="G111" s="92">
        <v>13.03</v>
      </c>
      <c r="H111" s="92">
        <v>12.65</v>
      </c>
      <c r="I111" s="92">
        <v>24.1</v>
      </c>
      <c r="J111" s="91">
        <v>245.6</v>
      </c>
      <c r="K111" s="93">
        <v>405</v>
      </c>
      <c r="L111" s="38"/>
    </row>
    <row r="112" spans="1:12" ht="15">
      <c r="A112" s="21"/>
      <c r="B112" s="14"/>
      <c r="C112" s="11"/>
      <c r="D112" s="7" t="s">
        <v>29</v>
      </c>
      <c r="E112" s="90" t="s">
        <v>127</v>
      </c>
      <c r="F112" s="91">
        <v>150</v>
      </c>
      <c r="G112" s="92">
        <v>5.65</v>
      </c>
      <c r="H112" s="92">
        <v>8.5</v>
      </c>
      <c r="I112" s="92">
        <v>38.6</v>
      </c>
      <c r="J112" s="91">
        <v>235.6</v>
      </c>
      <c r="K112" s="93">
        <v>291</v>
      </c>
      <c r="L112" s="38"/>
    </row>
    <row r="113" spans="1:12" ht="15">
      <c r="A113" s="21"/>
      <c r="B113" s="14"/>
      <c r="C113" s="11"/>
      <c r="D113" s="7" t="s">
        <v>30</v>
      </c>
      <c r="E113" s="90" t="s">
        <v>72</v>
      </c>
      <c r="F113" s="91">
        <v>200</v>
      </c>
      <c r="G113" s="92">
        <v>0.24</v>
      </c>
      <c r="H113" s="92">
        <v>0.06</v>
      </c>
      <c r="I113" s="92">
        <v>10.16</v>
      </c>
      <c r="J113" s="91">
        <v>42.14</v>
      </c>
      <c r="K113" s="93" t="s">
        <v>73</v>
      </c>
      <c r="L113" s="38"/>
    </row>
    <row r="114" spans="1:12" ht="15">
      <c r="A114" s="21"/>
      <c r="B114" s="14"/>
      <c r="C114" s="11"/>
      <c r="D114" s="7" t="s">
        <v>31</v>
      </c>
      <c r="E114" s="90" t="s">
        <v>44</v>
      </c>
      <c r="F114" s="91">
        <v>30</v>
      </c>
      <c r="G114" s="92">
        <v>1.98</v>
      </c>
      <c r="H114" s="92">
        <v>0.27</v>
      </c>
      <c r="I114" s="92">
        <v>11.4</v>
      </c>
      <c r="J114" s="91">
        <v>59.7</v>
      </c>
      <c r="K114" s="93"/>
      <c r="L114" s="38"/>
    </row>
    <row r="115" spans="1:12" ht="15">
      <c r="A115" s="21"/>
      <c r="B115" s="14"/>
      <c r="C115" s="11"/>
      <c r="D115" s="7" t="s">
        <v>32</v>
      </c>
      <c r="E115" s="90" t="s">
        <v>45</v>
      </c>
      <c r="F115" s="91">
        <v>30</v>
      </c>
      <c r="G115" s="92">
        <v>1.98</v>
      </c>
      <c r="H115" s="92">
        <v>0.36</v>
      </c>
      <c r="I115" s="92">
        <v>10.02</v>
      </c>
      <c r="J115" s="91">
        <v>52.2</v>
      </c>
      <c r="K115" s="93"/>
      <c r="L115" s="38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17">
        <v>73</v>
      </c>
    </row>
    <row r="119" spans="1:12" ht="15.75" thickBot="1">
      <c r="A119" s="27">
        <f>A101</f>
        <v>2</v>
      </c>
      <c r="B119" s="28">
        <f>B101</f>
        <v>1</v>
      </c>
      <c r="C119" s="154" t="s">
        <v>4</v>
      </c>
      <c r="D119" s="155"/>
      <c r="E119" s="29"/>
      <c r="F119" s="30">
        <f>F108+F118</f>
        <v>1200</v>
      </c>
      <c r="G119" s="30">
        <f t="shared" ref="G119" si="53">G108+G118</f>
        <v>42.84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30"/>
      <c r="L119" s="30">
        <f t="shared" si="56"/>
        <v>146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116" t="s">
        <v>88</v>
      </c>
      <c r="F120" s="117">
        <v>160</v>
      </c>
      <c r="G120" s="118">
        <v>10</v>
      </c>
      <c r="H120" s="118">
        <v>9.33</v>
      </c>
      <c r="I120" s="118">
        <v>8.74</v>
      </c>
      <c r="J120" s="119">
        <v>188.42</v>
      </c>
      <c r="K120" s="120">
        <v>302</v>
      </c>
      <c r="L120" s="49"/>
    </row>
    <row r="121" spans="1:12" ht="15">
      <c r="A121" s="21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51"/>
    </row>
    <row r="122" spans="1:12" ht="15">
      <c r="A122" s="21"/>
      <c r="B122" s="14"/>
      <c r="C122" s="11"/>
      <c r="D122" s="7" t="s">
        <v>22</v>
      </c>
      <c r="E122" s="52" t="s">
        <v>125</v>
      </c>
      <c r="F122" s="53">
        <v>200</v>
      </c>
      <c r="G122" s="75">
        <v>0.22</v>
      </c>
      <c r="H122" s="75">
        <v>0.06</v>
      </c>
      <c r="I122" s="75">
        <v>7.2</v>
      </c>
      <c r="J122" s="54">
        <v>29.08</v>
      </c>
      <c r="K122" s="60" t="s">
        <v>126</v>
      </c>
      <c r="L122" s="51"/>
    </row>
    <row r="123" spans="1:12" ht="15">
      <c r="A123" s="21"/>
      <c r="B123" s="14"/>
      <c r="C123" s="11"/>
      <c r="D123" s="7" t="s">
        <v>23</v>
      </c>
      <c r="E123" s="52" t="s">
        <v>68</v>
      </c>
      <c r="F123" s="53">
        <v>40</v>
      </c>
      <c r="G123" s="75">
        <v>3</v>
      </c>
      <c r="H123" s="75">
        <v>1</v>
      </c>
      <c r="I123" s="75">
        <v>20.8</v>
      </c>
      <c r="J123" s="54">
        <v>108</v>
      </c>
      <c r="K123" s="60">
        <v>111</v>
      </c>
      <c r="L123" s="51"/>
    </row>
    <row r="124" spans="1:12" ht="15">
      <c r="A124" s="21"/>
      <c r="B124" s="14"/>
      <c r="C124" s="11"/>
      <c r="D124" s="7" t="s">
        <v>24</v>
      </c>
      <c r="E124" s="96"/>
      <c r="F124" s="96"/>
      <c r="G124" s="96"/>
      <c r="H124" s="96"/>
      <c r="I124" s="96"/>
      <c r="J124" s="96"/>
      <c r="K124" s="97"/>
      <c r="L124" s="51"/>
    </row>
    <row r="125" spans="1:12" ht="15">
      <c r="A125" s="21"/>
      <c r="B125" s="14"/>
      <c r="C125" s="11"/>
      <c r="D125" s="7"/>
      <c r="E125" s="52"/>
      <c r="F125" s="53"/>
      <c r="G125" s="75"/>
      <c r="H125" s="75"/>
      <c r="I125" s="75"/>
      <c r="J125" s="54"/>
      <c r="K125" s="60"/>
      <c r="L125" s="51"/>
    </row>
    <row r="126" spans="1:12" ht="15">
      <c r="A126" s="21"/>
      <c r="B126" s="14"/>
      <c r="C126" s="11"/>
      <c r="D126" s="98" t="s">
        <v>101</v>
      </c>
      <c r="E126" s="99" t="s">
        <v>90</v>
      </c>
      <c r="F126" s="100">
        <v>100</v>
      </c>
      <c r="G126" s="101">
        <v>5.28</v>
      </c>
      <c r="H126" s="101">
        <v>6.89</v>
      </c>
      <c r="I126" s="101">
        <v>37.68</v>
      </c>
      <c r="J126" s="102">
        <v>219.39</v>
      </c>
      <c r="K126" s="121">
        <v>565</v>
      </c>
      <c r="L126" s="51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18.5</v>
      </c>
      <c r="H127" s="17">
        <f t="shared" si="57"/>
        <v>17.28</v>
      </c>
      <c r="I127" s="17">
        <f t="shared" si="57"/>
        <v>74.42</v>
      </c>
      <c r="J127" s="17">
        <f t="shared" si="57"/>
        <v>544.89</v>
      </c>
      <c r="K127" s="23"/>
      <c r="L127" s="56">
        <v>73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51"/>
    </row>
    <row r="129" spans="1:12" ht="15">
      <c r="A129" s="21"/>
      <c r="B129" s="14"/>
      <c r="C129" s="11"/>
      <c r="D129" s="7" t="s">
        <v>27</v>
      </c>
      <c r="E129" s="52" t="s">
        <v>120</v>
      </c>
      <c r="F129" s="53">
        <v>200</v>
      </c>
      <c r="G129" s="75">
        <v>1.88</v>
      </c>
      <c r="H129" s="75">
        <v>4.26</v>
      </c>
      <c r="I129" s="75">
        <v>13.64</v>
      </c>
      <c r="J129" s="54">
        <v>99.54</v>
      </c>
      <c r="K129" s="61" t="s">
        <v>121</v>
      </c>
      <c r="L129" s="51"/>
    </row>
    <row r="130" spans="1:12" ht="15">
      <c r="A130" s="21"/>
      <c r="B130" s="14"/>
      <c r="C130" s="11"/>
      <c r="D130" s="7" t="s">
        <v>28</v>
      </c>
      <c r="E130" s="52" t="s">
        <v>113</v>
      </c>
      <c r="F130" s="53">
        <v>110</v>
      </c>
      <c r="G130" s="86">
        <v>10.45</v>
      </c>
      <c r="H130" s="86">
        <v>13.8</v>
      </c>
      <c r="I130" s="95">
        <v>16.239999999999998</v>
      </c>
      <c r="J130" s="75">
        <v>246.83</v>
      </c>
      <c r="K130" s="60" t="s">
        <v>122</v>
      </c>
      <c r="L130" s="51"/>
    </row>
    <row r="131" spans="1:12" ht="15">
      <c r="A131" s="21"/>
      <c r="B131" s="14"/>
      <c r="C131" s="11"/>
      <c r="D131" s="7" t="s">
        <v>29</v>
      </c>
      <c r="E131" s="52" t="s">
        <v>42</v>
      </c>
      <c r="F131" s="53">
        <v>150</v>
      </c>
      <c r="G131" s="75">
        <v>7.64</v>
      </c>
      <c r="H131" s="75">
        <v>7.91</v>
      </c>
      <c r="I131" s="75">
        <v>38.85</v>
      </c>
      <c r="J131" s="54">
        <v>225.67</v>
      </c>
      <c r="K131" s="60">
        <v>237</v>
      </c>
      <c r="L131" s="51"/>
    </row>
    <row r="132" spans="1:12" ht="15">
      <c r="A132" s="21"/>
      <c r="B132" s="14"/>
      <c r="C132" s="11"/>
      <c r="D132" s="7" t="s">
        <v>30</v>
      </c>
      <c r="E132" s="52" t="s">
        <v>81</v>
      </c>
      <c r="F132" s="53">
        <v>200</v>
      </c>
      <c r="G132" s="75">
        <v>0.32</v>
      </c>
      <c r="H132" s="75">
        <v>0.14000000000000001</v>
      </c>
      <c r="I132" s="75">
        <v>11.46</v>
      </c>
      <c r="J132" s="54">
        <v>48.32</v>
      </c>
      <c r="K132" s="60">
        <v>519</v>
      </c>
      <c r="L132" s="51"/>
    </row>
    <row r="133" spans="1:12" ht="15">
      <c r="A133" s="21"/>
      <c r="B133" s="14"/>
      <c r="C133" s="11"/>
      <c r="D133" s="7" t="s">
        <v>31</v>
      </c>
      <c r="E133" s="52" t="s">
        <v>44</v>
      </c>
      <c r="F133" s="53">
        <v>30</v>
      </c>
      <c r="G133" s="75">
        <v>1.98</v>
      </c>
      <c r="H133" s="75">
        <v>0.27</v>
      </c>
      <c r="I133" s="75">
        <v>11.4</v>
      </c>
      <c r="J133" s="54">
        <v>59.7</v>
      </c>
      <c r="K133" s="60"/>
      <c r="L133" s="51"/>
    </row>
    <row r="134" spans="1:12" ht="15">
      <c r="A134" s="21"/>
      <c r="B134" s="14"/>
      <c r="C134" s="11"/>
      <c r="D134" s="7" t="s">
        <v>32</v>
      </c>
      <c r="E134" s="52" t="s">
        <v>45</v>
      </c>
      <c r="F134" s="53">
        <v>30</v>
      </c>
      <c r="G134" s="75">
        <v>1.98</v>
      </c>
      <c r="H134" s="75">
        <v>0.36</v>
      </c>
      <c r="I134" s="75">
        <v>10.02</v>
      </c>
      <c r="J134" s="54">
        <v>52.2</v>
      </c>
      <c r="K134" s="60"/>
      <c r="L134" s="51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51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51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24.25</v>
      </c>
      <c r="H137" s="17">
        <f t="shared" si="58"/>
        <v>26.740000000000002</v>
      </c>
      <c r="I137" s="17">
        <f t="shared" si="58"/>
        <v>101.61</v>
      </c>
      <c r="J137" s="17">
        <f t="shared" si="58"/>
        <v>732.2600000000001</v>
      </c>
      <c r="K137" s="23"/>
      <c r="L137" s="56">
        <v>73</v>
      </c>
    </row>
    <row r="138" spans="1:12" ht="15.75" thickBot="1">
      <c r="A138" s="27">
        <f>A120</f>
        <v>2</v>
      </c>
      <c r="B138" s="28">
        <f>B120</f>
        <v>2</v>
      </c>
      <c r="C138" s="154" t="s">
        <v>4</v>
      </c>
      <c r="D138" s="155"/>
      <c r="E138" s="29"/>
      <c r="F138" s="30">
        <f>F127+F137</f>
        <v>1220</v>
      </c>
      <c r="G138" s="30">
        <f t="shared" ref="G138" si="59">G127+G137</f>
        <v>42.75</v>
      </c>
      <c r="H138" s="30">
        <f t="shared" ref="H138" si="60">H127+H137</f>
        <v>44.02</v>
      </c>
      <c r="I138" s="30">
        <f t="shared" ref="I138" si="61">I127+I137</f>
        <v>176.03</v>
      </c>
      <c r="J138" s="30">
        <f t="shared" ref="J138:L138" si="62">J127+J137</f>
        <v>1277.1500000000001</v>
      </c>
      <c r="K138" s="62"/>
      <c r="L138" s="57">
        <f t="shared" si="62"/>
        <v>146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109" t="s">
        <v>89</v>
      </c>
      <c r="F139" s="110">
        <v>200</v>
      </c>
      <c r="G139" s="111">
        <v>8.92</v>
      </c>
      <c r="H139" s="111">
        <v>6.98</v>
      </c>
      <c r="I139" s="111">
        <v>31.94</v>
      </c>
      <c r="J139" s="112">
        <v>250.36</v>
      </c>
      <c r="K139" s="113">
        <v>267</v>
      </c>
      <c r="L139" s="36"/>
    </row>
    <row r="140" spans="1:12" ht="15">
      <c r="A140" s="21"/>
      <c r="B140" s="14"/>
      <c r="C140" s="11"/>
      <c r="D140" s="6"/>
      <c r="E140" s="122" t="s">
        <v>102</v>
      </c>
      <c r="F140" s="123">
        <v>40</v>
      </c>
      <c r="G140" s="124">
        <v>0.17</v>
      </c>
      <c r="H140" s="124">
        <v>0.16</v>
      </c>
      <c r="I140" s="124">
        <v>8.76</v>
      </c>
      <c r="J140" s="125">
        <v>37.479999999999997</v>
      </c>
      <c r="K140" s="126" t="s">
        <v>103</v>
      </c>
      <c r="L140" s="38"/>
    </row>
    <row r="141" spans="1:12" ht="15">
      <c r="A141" s="21"/>
      <c r="B141" s="14"/>
      <c r="C141" s="11"/>
      <c r="D141" s="7" t="s">
        <v>22</v>
      </c>
      <c r="E141" s="52" t="s">
        <v>67</v>
      </c>
      <c r="F141" s="53">
        <v>200</v>
      </c>
      <c r="G141" s="75">
        <v>0.24</v>
      </c>
      <c r="H141" s="75">
        <v>0</v>
      </c>
      <c r="I141" s="75">
        <v>7.14</v>
      </c>
      <c r="J141" s="54">
        <v>29.8</v>
      </c>
      <c r="K141" s="6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109" t="s">
        <v>68</v>
      </c>
      <c r="F142" s="110">
        <v>40</v>
      </c>
      <c r="G142" s="111">
        <v>3</v>
      </c>
      <c r="H142" s="111">
        <v>1</v>
      </c>
      <c r="I142" s="111">
        <v>20.8</v>
      </c>
      <c r="J142" s="112">
        <v>108</v>
      </c>
      <c r="K142" s="39"/>
      <c r="L142" s="38"/>
    </row>
    <row r="143" spans="1:12" ht="15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1"/>
      <c r="B144" s="14"/>
      <c r="C144" s="11"/>
      <c r="D144" s="141" t="s">
        <v>111</v>
      </c>
      <c r="E144" s="109" t="s">
        <v>107</v>
      </c>
      <c r="F144" s="110">
        <v>10</v>
      </c>
      <c r="G144" s="111">
        <v>0.13</v>
      </c>
      <c r="H144" s="111">
        <v>5.15</v>
      </c>
      <c r="I144" s="111">
        <v>0.17</v>
      </c>
      <c r="J144" s="112">
        <v>56.6</v>
      </c>
      <c r="K144" s="113">
        <v>105</v>
      </c>
      <c r="L144" s="38"/>
    </row>
    <row r="145" spans="1:12" ht="15">
      <c r="A145" s="21"/>
      <c r="B145" s="14"/>
      <c r="C145" s="11"/>
      <c r="D145" s="141" t="s">
        <v>117</v>
      </c>
      <c r="E145" s="109" t="s">
        <v>108</v>
      </c>
      <c r="F145" s="110">
        <v>10</v>
      </c>
      <c r="G145" s="111">
        <v>3.48</v>
      </c>
      <c r="H145" s="111">
        <v>3.42</v>
      </c>
      <c r="I145" s="111">
        <v>0</v>
      </c>
      <c r="J145" s="112">
        <v>54.6</v>
      </c>
      <c r="K145" s="113">
        <v>100</v>
      </c>
      <c r="L145" s="38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15.940000000000001</v>
      </c>
      <c r="H146" s="17">
        <f t="shared" si="63"/>
        <v>16.71</v>
      </c>
      <c r="I146" s="17">
        <f t="shared" si="63"/>
        <v>68.81</v>
      </c>
      <c r="J146" s="17">
        <f t="shared" si="63"/>
        <v>536.84</v>
      </c>
      <c r="K146" s="23"/>
      <c r="L146" s="17">
        <v>73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109" t="s">
        <v>98</v>
      </c>
      <c r="F147" s="110">
        <v>200</v>
      </c>
      <c r="G147" s="111">
        <v>2.46</v>
      </c>
      <c r="H147" s="111">
        <v>4.3600000000000003</v>
      </c>
      <c r="I147" s="111">
        <v>13.94</v>
      </c>
      <c r="J147" s="112">
        <v>105.46</v>
      </c>
      <c r="K147" s="115" t="s">
        <v>99</v>
      </c>
      <c r="L147" s="38"/>
    </row>
    <row r="148" spans="1:12" ht="15">
      <c r="A148" s="21"/>
      <c r="B148" s="14"/>
      <c r="C148" s="11"/>
      <c r="D148" s="7" t="s">
        <v>27</v>
      </c>
      <c r="E148" s="109" t="s">
        <v>91</v>
      </c>
      <c r="F148" s="110">
        <v>240</v>
      </c>
      <c r="G148" s="111">
        <v>16.88</v>
      </c>
      <c r="H148" s="111">
        <v>19.940000000000001</v>
      </c>
      <c r="I148" s="111">
        <v>47.97</v>
      </c>
      <c r="J148" s="112">
        <v>440.2</v>
      </c>
      <c r="K148" s="113">
        <v>407</v>
      </c>
      <c r="L148" s="38"/>
    </row>
    <row r="149" spans="1:12" ht="1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1"/>
      <c r="D151" s="7" t="s">
        <v>30</v>
      </c>
      <c r="E151" s="52" t="s">
        <v>53</v>
      </c>
      <c r="F151" s="53">
        <v>200</v>
      </c>
      <c r="G151" s="75">
        <v>1.92</v>
      </c>
      <c r="H151" s="75">
        <v>0.12</v>
      </c>
      <c r="I151" s="75">
        <v>25.86</v>
      </c>
      <c r="J151" s="54">
        <v>112.36</v>
      </c>
      <c r="K151" s="61" t="s">
        <v>54</v>
      </c>
      <c r="L151" s="38"/>
    </row>
    <row r="152" spans="1:12" ht="15">
      <c r="A152" s="21"/>
      <c r="B152" s="14"/>
      <c r="C152" s="11"/>
      <c r="D152" s="7" t="s">
        <v>31</v>
      </c>
      <c r="E152" s="52" t="s">
        <v>44</v>
      </c>
      <c r="F152" s="53">
        <v>30</v>
      </c>
      <c r="G152" s="75">
        <v>1.98</v>
      </c>
      <c r="H152" s="75">
        <v>0.27</v>
      </c>
      <c r="I152" s="75">
        <v>11.4</v>
      </c>
      <c r="J152" s="54">
        <v>59.7</v>
      </c>
      <c r="K152" s="60"/>
      <c r="L152" s="38"/>
    </row>
    <row r="153" spans="1:12" ht="15">
      <c r="A153" s="21"/>
      <c r="B153" s="14"/>
      <c r="C153" s="11"/>
      <c r="D153" s="7" t="s">
        <v>32</v>
      </c>
      <c r="E153" s="52" t="s">
        <v>45</v>
      </c>
      <c r="F153" s="53">
        <v>30</v>
      </c>
      <c r="G153" s="75">
        <v>1.98</v>
      </c>
      <c r="H153" s="75">
        <v>0.36</v>
      </c>
      <c r="I153" s="75">
        <v>10.02</v>
      </c>
      <c r="J153" s="54">
        <v>52.2</v>
      </c>
      <c r="K153" s="60"/>
      <c r="L153" s="38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25.22</v>
      </c>
      <c r="H156" s="17">
        <f t="shared" si="64"/>
        <v>25.05</v>
      </c>
      <c r="I156" s="17">
        <f t="shared" si="64"/>
        <v>109.19</v>
      </c>
      <c r="J156" s="17">
        <f t="shared" si="64"/>
        <v>769.92000000000007</v>
      </c>
      <c r="K156" s="23"/>
      <c r="L156" s="17">
        <v>73</v>
      </c>
    </row>
    <row r="157" spans="1:12" ht="15.75" thickBot="1">
      <c r="A157" s="27">
        <f>A139</f>
        <v>2</v>
      </c>
      <c r="B157" s="28">
        <f>B139</f>
        <v>3</v>
      </c>
      <c r="C157" s="154" t="s">
        <v>4</v>
      </c>
      <c r="D157" s="155"/>
      <c r="E157" s="29"/>
      <c r="F157" s="30">
        <f>F146+F156</f>
        <v>1200</v>
      </c>
      <c r="G157" s="30">
        <f t="shared" ref="G157" si="65">G146+G156</f>
        <v>41.16</v>
      </c>
      <c r="H157" s="30">
        <f t="shared" ref="H157" si="66">H146+H156</f>
        <v>41.760000000000005</v>
      </c>
      <c r="I157" s="30">
        <f t="shared" ref="I157" si="67">I146+I156</f>
        <v>178</v>
      </c>
      <c r="J157" s="30">
        <f t="shared" ref="J157:L157" si="68">J146+J156</f>
        <v>1306.7600000000002</v>
      </c>
      <c r="K157" s="30"/>
      <c r="L157" s="30">
        <f t="shared" si="68"/>
        <v>146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109" t="s">
        <v>66</v>
      </c>
      <c r="F158" s="110">
        <v>200</v>
      </c>
      <c r="G158" s="111">
        <v>7.16</v>
      </c>
      <c r="H158" s="111">
        <v>5.4</v>
      </c>
      <c r="I158" s="111">
        <v>20.8</v>
      </c>
      <c r="J158" s="112">
        <v>191.9</v>
      </c>
      <c r="K158" s="113">
        <v>266</v>
      </c>
      <c r="L158" s="49"/>
    </row>
    <row r="159" spans="1:12" ht="15">
      <c r="A159" s="21"/>
      <c r="B159" s="14"/>
      <c r="C159" s="11"/>
      <c r="D159" s="127"/>
      <c r="E159" s="128"/>
      <c r="F159" s="129"/>
      <c r="G159" s="130"/>
      <c r="H159" s="130"/>
      <c r="I159" s="130"/>
      <c r="J159" s="129"/>
      <c r="K159" s="131"/>
      <c r="L159" s="51"/>
    </row>
    <row r="160" spans="1:12" ht="15">
      <c r="A160" s="21"/>
      <c r="B160" s="14"/>
      <c r="C160" s="11"/>
      <c r="D160" s="7" t="s">
        <v>22</v>
      </c>
      <c r="E160" s="90" t="s">
        <v>93</v>
      </c>
      <c r="F160" s="91">
        <v>200</v>
      </c>
      <c r="G160" s="92">
        <v>0.28000000000000003</v>
      </c>
      <c r="H160" s="92">
        <v>0.04</v>
      </c>
      <c r="I160" s="92">
        <v>8.9600000000000009</v>
      </c>
      <c r="J160" s="91">
        <v>37.28</v>
      </c>
      <c r="K160" s="93" t="s">
        <v>94</v>
      </c>
      <c r="L160" s="51"/>
    </row>
    <row r="161" spans="1:12" ht="15">
      <c r="A161" s="21"/>
      <c r="B161" s="14"/>
      <c r="C161" s="11"/>
      <c r="D161" s="7" t="s">
        <v>23</v>
      </c>
      <c r="E161" s="90"/>
      <c r="F161" s="91"/>
      <c r="G161" s="92"/>
      <c r="H161" s="92"/>
      <c r="I161" s="92"/>
      <c r="J161" s="91"/>
      <c r="K161" s="93"/>
      <c r="L161" s="51"/>
    </row>
    <row r="162" spans="1:12" ht="15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51"/>
    </row>
    <row r="163" spans="1:12" ht="15">
      <c r="A163" s="21"/>
      <c r="B163" s="14"/>
      <c r="C163" s="11"/>
      <c r="D163" s="137" t="s">
        <v>58</v>
      </c>
      <c r="E163" s="109" t="s">
        <v>114</v>
      </c>
      <c r="F163" s="110">
        <v>100</v>
      </c>
      <c r="G163" s="111">
        <v>9.6300000000000008</v>
      </c>
      <c r="H163" s="111">
        <v>11.87</v>
      </c>
      <c r="I163" s="111">
        <v>42</v>
      </c>
      <c r="J163" s="111">
        <v>266.97000000000003</v>
      </c>
      <c r="K163" s="113">
        <v>574</v>
      </c>
      <c r="L163" s="51"/>
    </row>
    <row r="164" spans="1:12" ht="15">
      <c r="A164" s="21"/>
      <c r="B164" s="14"/>
      <c r="C164" s="11"/>
      <c r="D164" s="133"/>
      <c r="E164" s="134"/>
      <c r="F164" s="135"/>
      <c r="G164" s="106"/>
      <c r="H164" s="106"/>
      <c r="I164" s="136"/>
      <c r="J164" s="106"/>
      <c r="K164" s="132"/>
      <c r="L164" s="51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69">SUM(G158:G164)</f>
        <v>17.07</v>
      </c>
      <c r="H165" s="17">
        <f t="shared" si="69"/>
        <v>17.309999999999999</v>
      </c>
      <c r="I165" s="17">
        <f t="shared" si="69"/>
        <v>71.760000000000005</v>
      </c>
      <c r="J165" s="17">
        <f t="shared" si="69"/>
        <v>496.15000000000003</v>
      </c>
      <c r="K165" s="23"/>
      <c r="L165" s="56">
        <v>73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51"/>
    </row>
    <row r="167" spans="1:12" ht="30">
      <c r="A167" s="21"/>
      <c r="B167" s="14"/>
      <c r="C167" s="11"/>
      <c r="D167" s="7" t="s">
        <v>27</v>
      </c>
      <c r="E167" s="52" t="s">
        <v>124</v>
      </c>
      <c r="F167" s="53">
        <v>200</v>
      </c>
      <c r="G167" s="75">
        <v>2.2400000000000002</v>
      </c>
      <c r="H167" s="75">
        <v>4.22</v>
      </c>
      <c r="I167" s="75">
        <v>7.4</v>
      </c>
      <c r="J167" s="54">
        <v>77.260000000000005</v>
      </c>
      <c r="K167" s="61" t="s">
        <v>79</v>
      </c>
      <c r="L167" s="51"/>
    </row>
    <row r="168" spans="1:12" ht="15">
      <c r="A168" s="21"/>
      <c r="B168" s="14"/>
      <c r="C168" s="11"/>
      <c r="D168" s="7" t="s">
        <v>28</v>
      </c>
      <c r="E168" s="109" t="s">
        <v>100</v>
      </c>
      <c r="F168" s="110">
        <v>90</v>
      </c>
      <c r="G168" s="111">
        <v>11.5</v>
      </c>
      <c r="H168" s="111">
        <v>11.01</v>
      </c>
      <c r="I168" s="111">
        <v>21.97</v>
      </c>
      <c r="J168" s="112">
        <v>261.35000000000002</v>
      </c>
      <c r="K168" s="113">
        <v>366</v>
      </c>
      <c r="L168" s="51"/>
    </row>
    <row r="169" spans="1:12" ht="15">
      <c r="A169" s="21"/>
      <c r="B169" s="14"/>
      <c r="C169" s="11"/>
      <c r="D169" s="7" t="s">
        <v>29</v>
      </c>
      <c r="E169" s="122" t="s">
        <v>92</v>
      </c>
      <c r="F169" s="123">
        <v>150</v>
      </c>
      <c r="G169" s="124">
        <v>7.01</v>
      </c>
      <c r="H169" s="124">
        <v>8.8000000000000007</v>
      </c>
      <c r="I169" s="124">
        <v>40.08</v>
      </c>
      <c r="J169" s="123">
        <v>218.03</v>
      </c>
      <c r="K169" s="138">
        <v>414</v>
      </c>
      <c r="L169" s="51"/>
    </row>
    <row r="170" spans="1:12" ht="15">
      <c r="A170" s="21"/>
      <c r="B170" s="14"/>
      <c r="C170" s="11"/>
      <c r="D170" s="7" t="s">
        <v>30</v>
      </c>
      <c r="E170" s="52" t="s">
        <v>43</v>
      </c>
      <c r="F170" s="53">
        <v>200</v>
      </c>
      <c r="G170" s="75">
        <v>0.08</v>
      </c>
      <c r="H170" s="75">
        <v>0</v>
      </c>
      <c r="I170" s="75">
        <v>10.62</v>
      </c>
      <c r="J170" s="54">
        <v>40.44</v>
      </c>
      <c r="K170" s="60">
        <v>508</v>
      </c>
      <c r="L170" s="51"/>
    </row>
    <row r="171" spans="1:12" ht="15">
      <c r="A171" s="21"/>
      <c r="B171" s="14"/>
      <c r="C171" s="11"/>
      <c r="D171" s="7" t="s">
        <v>31</v>
      </c>
      <c r="E171" s="52" t="s">
        <v>44</v>
      </c>
      <c r="F171" s="53">
        <v>30</v>
      </c>
      <c r="G171" s="75">
        <v>1.98</v>
      </c>
      <c r="H171" s="75">
        <v>0.27</v>
      </c>
      <c r="I171" s="75">
        <v>11.4</v>
      </c>
      <c r="J171" s="54">
        <v>59.7</v>
      </c>
      <c r="K171" s="60"/>
      <c r="L171" s="51"/>
    </row>
    <row r="172" spans="1:12" ht="15">
      <c r="A172" s="21"/>
      <c r="B172" s="14"/>
      <c r="C172" s="11"/>
      <c r="D172" s="7" t="s">
        <v>32</v>
      </c>
      <c r="E172" s="52" t="s">
        <v>45</v>
      </c>
      <c r="F172" s="53">
        <v>30</v>
      </c>
      <c r="G172" s="75">
        <v>1.98</v>
      </c>
      <c r="H172" s="75">
        <v>0.36</v>
      </c>
      <c r="I172" s="75">
        <v>10.02</v>
      </c>
      <c r="J172" s="54">
        <v>52.2</v>
      </c>
      <c r="K172" s="60"/>
      <c r="L172" s="51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51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51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700</v>
      </c>
      <c r="G175" s="17">
        <f t="shared" ref="G175:J175" si="70">SUM(G166:G174)</f>
        <v>24.79</v>
      </c>
      <c r="H175" s="17">
        <f t="shared" si="70"/>
        <v>24.66</v>
      </c>
      <c r="I175" s="17">
        <f t="shared" si="70"/>
        <v>101.49</v>
      </c>
      <c r="J175" s="17">
        <f t="shared" si="70"/>
        <v>708.98</v>
      </c>
      <c r="K175" s="23"/>
      <c r="L175" s="56">
        <v>73</v>
      </c>
    </row>
    <row r="176" spans="1:12" ht="15.75" thickBot="1">
      <c r="A176" s="27">
        <f>A158</f>
        <v>2</v>
      </c>
      <c r="B176" s="28">
        <f>B158</f>
        <v>4</v>
      </c>
      <c r="C176" s="154" t="s">
        <v>4</v>
      </c>
      <c r="D176" s="155"/>
      <c r="E176" s="29"/>
      <c r="F176" s="30">
        <f>F165+F175</f>
        <v>1200</v>
      </c>
      <c r="G176" s="30">
        <f t="shared" ref="G176" si="71">G165+G175</f>
        <v>41.86</v>
      </c>
      <c r="H176" s="30">
        <f t="shared" ref="H176" si="72">H165+H175</f>
        <v>41.97</v>
      </c>
      <c r="I176" s="30">
        <f t="shared" ref="I176" si="73">I165+I175</f>
        <v>173.25</v>
      </c>
      <c r="J176" s="30">
        <f t="shared" ref="J176:L176" si="74">J165+J175</f>
        <v>1205.1300000000001</v>
      </c>
      <c r="K176" s="62"/>
      <c r="L176" s="57">
        <f t="shared" si="74"/>
        <v>146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63" t="s">
        <v>96</v>
      </c>
      <c r="F177" s="64">
        <v>200</v>
      </c>
      <c r="G177" s="74">
        <v>8.9</v>
      </c>
      <c r="H177" s="74">
        <v>7.04</v>
      </c>
      <c r="I177" s="74">
        <v>40.14</v>
      </c>
      <c r="J177" s="139">
        <v>264.10000000000002</v>
      </c>
      <c r="K177" s="140">
        <v>165</v>
      </c>
      <c r="L177" s="49"/>
    </row>
    <row r="178" spans="1:12" ht="15">
      <c r="A178" s="21"/>
      <c r="B178" s="14"/>
      <c r="C178" s="11"/>
      <c r="D178" s="6"/>
      <c r="E178" s="37"/>
      <c r="F178" s="38"/>
      <c r="G178" s="38"/>
      <c r="H178" s="38"/>
      <c r="I178" s="38"/>
      <c r="J178" s="38"/>
      <c r="K178" s="39"/>
      <c r="L178" s="51"/>
    </row>
    <row r="179" spans="1:12" ht="15">
      <c r="A179" s="21"/>
      <c r="B179" s="14"/>
      <c r="C179" s="11"/>
      <c r="D179" s="7" t="s">
        <v>22</v>
      </c>
      <c r="E179" s="52" t="s">
        <v>75</v>
      </c>
      <c r="F179" s="53">
        <v>200</v>
      </c>
      <c r="G179" s="75">
        <v>0.26</v>
      </c>
      <c r="H179" s="75">
        <v>0.02</v>
      </c>
      <c r="I179" s="75">
        <v>8.06</v>
      </c>
      <c r="J179" s="54">
        <v>33.22</v>
      </c>
      <c r="K179" s="61" t="s">
        <v>76</v>
      </c>
      <c r="L179" s="51"/>
    </row>
    <row r="180" spans="1:12" ht="15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51"/>
    </row>
    <row r="181" spans="1:12" ht="15">
      <c r="A181" s="21"/>
      <c r="B181" s="14"/>
      <c r="C181" s="11"/>
      <c r="D181" s="7" t="s">
        <v>24</v>
      </c>
      <c r="E181" s="37"/>
      <c r="F181" s="38"/>
      <c r="G181" s="38"/>
      <c r="H181" s="38"/>
      <c r="I181" s="38"/>
      <c r="J181" s="38"/>
      <c r="K181" s="39"/>
      <c r="L181" s="51"/>
    </row>
    <row r="182" spans="1:12" ht="15">
      <c r="A182" s="21"/>
      <c r="B182" s="14"/>
      <c r="C182" s="11"/>
      <c r="D182" s="94" t="s">
        <v>58</v>
      </c>
      <c r="E182" s="52" t="s">
        <v>97</v>
      </c>
      <c r="F182" s="53">
        <v>100</v>
      </c>
      <c r="G182" s="75">
        <v>8.74</v>
      </c>
      <c r="H182" s="75">
        <v>9.64</v>
      </c>
      <c r="I182" s="75">
        <v>30.43</v>
      </c>
      <c r="J182" s="54">
        <v>213.97</v>
      </c>
      <c r="K182" s="60">
        <v>563</v>
      </c>
      <c r="L182" s="51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51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17.899999999999999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56">
        <v>73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51"/>
    </row>
    <row r="186" spans="1:12" ht="15">
      <c r="A186" s="21"/>
      <c r="B186" s="14"/>
      <c r="C186" s="11"/>
      <c r="D186" s="7" t="s">
        <v>27</v>
      </c>
      <c r="E186" s="149" t="s">
        <v>123</v>
      </c>
      <c r="F186" s="143">
        <v>200</v>
      </c>
      <c r="G186" s="144">
        <v>1.84</v>
      </c>
      <c r="H186" s="144">
        <v>4.4000000000000004</v>
      </c>
      <c r="I186" s="144">
        <v>22.1</v>
      </c>
      <c r="J186" s="145">
        <v>129.36000000000001</v>
      </c>
      <c r="K186" s="150">
        <v>144</v>
      </c>
      <c r="L186" s="51"/>
    </row>
    <row r="187" spans="1:12" ht="15">
      <c r="A187" s="21"/>
      <c r="B187" s="14"/>
      <c r="C187" s="11"/>
      <c r="D187" s="7" t="s">
        <v>28</v>
      </c>
      <c r="E187" s="142" t="s">
        <v>115</v>
      </c>
      <c r="F187" s="143">
        <v>110</v>
      </c>
      <c r="G187" s="144">
        <v>10.69</v>
      </c>
      <c r="H187" s="144">
        <v>13.09</v>
      </c>
      <c r="I187" s="144">
        <v>22.42</v>
      </c>
      <c r="J187" s="145">
        <v>246.4</v>
      </c>
      <c r="K187" s="146" t="s">
        <v>116</v>
      </c>
      <c r="L187" s="51"/>
    </row>
    <row r="188" spans="1:12" ht="15">
      <c r="A188" s="21"/>
      <c r="B188" s="14"/>
      <c r="C188" s="11"/>
      <c r="D188" s="7" t="s">
        <v>29</v>
      </c>
      <c r="E188" s="147" t="s">
        <v>42</v>
      </c>
      <c r="F188" s="148">
        <v>150</v>
      </c>
      <c r="G188" s="144">
        <v>7.64</v>
      </c>
      <c r="H188" s="144">
        <v>7.91</v>
      </c>
      <c r="I188" s="144">
        <v>38.85</v>
      </c>
      <c r="J188" s="145">
        <v>225.67</v>
      </c>
      <c r="K188" s="146">
        <v>237</v>
      </c>
      <c r="L188" s="51"/>
    </row>
    <row r="189" spans="1:12" ht="15">
      <c r="A189" s="21"/>
      <c r="B189" s="14"/>
      <c r="C189" s="11"/>
      <c r="D189" s="7" t="s">
        <v>30</v>
      </c>
      <c r="E189" s="147" t="s">
        <v>81</v>
      </c>
      <c r="F189" s="148">
        <v>200</v>
      </c>
      <c r="G189" s="144">
        <v>0.32</v>
      </c>
      <c r="H189" s="144">
        <v>0.14000000000000001</v>
      </c>
      <c r="I189" s="144">
        <v>11.46</v>
      </c>
      <c r="J189" s="145">
        <v>48.32</v>
      </c>
      <c r="K189" s="146">
        <v>519</v>
      </c>
      <c r="L189" s="51"/>
    </row>
    <row r="190" spans="1:12" ht="15">
      <c r="A190" s="21"/>
      <c r="B190" s="14"/>
      <c r="C190" s="11"/>
      <c r="D190" s="7" t="s">
        <v>31</v>
      </c>
      <c r="E190" s="147" t="s">
        <v>44</v>
      </c>
      <c r="F190" s="148">
        <v>30</v>
      </c>
      <c r="G190" s="144">
        <v>1.98</v>
      </c>
      <c r="H190" s="144">
        <v>0.27</v>
      </c>
      <c r="I190" s="144">
        <v>11.4</v>
      </c>
      <c r="J190" s="145">
        <v>59.7</v>
      </c>
      <c r="K190" s="146"/>
      <c r="L190" s="51"/>
    </row>
    <row r="191" spans="1:12" ht="15">
      <c r="A191" s="21"/>
      <c r="B191" s="14"/>
      <c r="C191" s="11"/>
      <c r="D191" s="7" t="s">
        <v>32</v>
      </c>
      <c r="E191" s="147" t="s">
        <v>45</v>
      </c>
      <c r="F191" s="148">
        <v>30</v>
      </c>
      <c r="G191" s="144">
        <v>1.98</v>
      </c>
      <c r="H191" s="144">
        <v>0.36</v>
      </c>
      <c r="I191" s="144">
        <v>10.02</v>
      </c>
      <c r="J191" s="145">
        <v>52.2</v>
      </c>
      <c r="K191" s="146"/>
      <c r="L191" s="51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51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51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720</v>
      </c>
      <c r="G194" s="17">
        <f t="shared" ref="G194:J194" si="76">SUM(G185:G193)</f>
        <v>24.45</v>
      </c>
      <c r="H194" s="17">
        <f t="shared" si="76"/>
        <v>26.17</v>
      </c>
      <c r="I194" s="17">
        <f t="shared" si="76"/>
        <v>116.25000000000001</v>
      </c>
      <c r="J194" s="17">
        <f t="shared" si="76"/>
        <v>761.65000000000009</v>
      </c>
      <c r="K194" s="23"/>
      <c r="L194" s="56">
        <v>73</v>
      </c>
    </row>
    <row r="195" spans="1:12" ht="15.75" thickBot="1">
      <c r="A195" s="27">
        <f>A177</f>
        <v>2</v>
      </c>
      <c r="B195" s="28">
        <f>B177</f>
        <v>5</v>
      </c>
      <c r="C195" s="154" t="s">
        <v>4</v>
      </c>
      <c r="D195" s="155"/>
      <c r="E195" s="29"/>
      <c r="F195" s="30">
        <f>F184+F194</f>
        <v>1220</v>
      </c>
      <c r="G195" s="30">
        <f t="shared" ref="G195" si="77">G184+G194</f>
        <v>42.349999999999994</v>
      </c>
      <c r="H195" s="30">
        <f t="shared" ref="H195" si="78">H184+H194</f>
        <v>42.870000000000005</v>
      </c>
      <c r="I195" s="30">
        <f t="shared" ref="I195" si="79">I184+I194</f>
        <v>194.88</v>
      </c>
      <c r="J195" s="30">
        <f t="shared" ref="J195:L195" si="80">J184+J194</f>
        <v>1272.94</v>
      </c>
      <c r="K195" s="62"/>
      <c r="L195" s="57">
        <f t="shared" si="80"/>
        <v>146</v>
      </c>
    </row>
    <row r="196" spans="1:12" ht="13.5" thickBot="1">
      <c r="A196" s="25"/>
      <c r="B196" s="26"/>
      <c r="C196" s="160" t="s">
        <v>5</v>
      </c>
      <c r="D196" s="160"/>
      <c r="E196" s="160"/>
      <c r="F196" s="31">
        <f>(F24+F43+F62+F81+F100+F119+F138+F157+F176+F195)/(IF(F24=0,0,1)+IF(F43=0,0,1)+IF(F62=0,0,1)+IF(F81=0,0,1)+IF(F100=0,0,1)+IF(F119=0,0,1)+IF(F138=0,0,1)+IF(F157=0,0,1)+IF(F176=0,0,1)+IF(F195=0,0,1))</f>
        <v>1210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42.307000000000002</v>
      </c>
      <c r="H196" s="31">
        <f t="shared" si="81"/>
        <v>42.760999999999989</v>
      </c>
      <c r="I196" s="31">
        <f t="shared" si="81"/>
        <v>180.53299999999999</v>
      </c>
      <c r="J196" s="31">
        <f t="shared" si="81"/>
        <v>1245.9829999999999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</cp:lastModifiedBy>
  <dcterms:created xsi:type="dcterms:W3CDTF">2022-05-16T14:23:56Z</dcterms:created>
  <dcterms:modified xsi:type="dcterms:W3CDTF">2024-01-11T07:47:55Z</dcterms:modified>
</cp:coreProperties>
</file>